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模块二  排污信息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<sst xmlns="http://schemas.openxmlformats.org/spreadsheetml/2006/main" count="621" uniqueCount="184">
  <si>
    <t>废水污染物排放信息</t>
  </si>
  <si>
    <t>2024年污染物实际排放量</t>
  </si>
  <si>
    <t>序号</t>
  </si>
  <si>
    <t>类别</t>
  </si>
  <si>
    <t>排放口编号</t>
  </si>
  <si>
    <t>污染物种类</t>
  </si>
  <si>
    <t>排放口地理坐标</t>
  </si>
  <si>
    <t>国家或地方污染物排放标准</t>
  </si>
  <si>
    <t>受纳污水处理厂信息</t>
  </si>
  <si>
    <t>排放口名称</t>
  </si>
  <si>
    <t>1月份</t>
  </si>
  <si>
    <t>2月份</t>
  </si>
  <si>
    <t>3月份</t>
  </si>
  <si>
    <t>4月份</t>
  </si>
  <si>
    <t>5月份</t>
  </si>
  <si>
    <t>6月份</t>
  </si>
  <si>
    <t>7月份</t>
  </si>
  <si>
    <t>8月份</t>
  </si>
  <si>
    <t>9月份</t>
  </si>
  <si>
    <t>10月份</t>
  </si>
  <si>
    <t>11月份</t>
  </si>
  <si>
    <t>12月份</t>
  </si>
  <si>
    <t>第一季度</t>
  </si>
  <si>
    <t>第二季度</t>
  </si>
  <si>
    <t>第三季度</t>
  </si>
  <si>
    <t>第四季度</t>
  </si>
  <si>
    <t>年度</t>
  </si>
  <si>
    <t>备注</t>
  </si>
  <si>
    <t>经度</t>
  </si>
  <si>
    <t>纬度</t>
  </si>
  <si>
    <t>排放去向</t>
  </si>
  <si>
    <t>排放规律</t>
  </si>
  <si>
    <t>名称</t>
  </si>
  <si>
    <t>排水协议规定的浓度限值</t>
  </si>
  <si>
    <t>01</t>
  </si>
  <si>
    <t>污水排放量</t>
  </si>
  <si>
    <t>DW001</t>
  </si>
  <si>
    <t>污水排口</t>
  </si>
  <si>
    <t>化学需氧量</t>
  </si>
  <si>
    <t>雨水排口</t>
  </si>
  <si>
    <t>DW003</t>
  </si>
  <si>
    <t>COD</t>
  </si>
  <si>
    <t>118°52′0.55″</t>
  </si>
  <si>
    <t>33°18′52.92″</t>
  </si>
  <si>
    <t>进入城市下水道
（再入江河、湖、库）</t>
  </si>
  <si>
    <t>间断排放，排放期间流量不稳定，但有规律，且不属于非周期性规律</t>
  </si>
  <si>
    <t>浔河</t>
  </si>
  <si>
    <t>60mg/L</t>
  </si>
  <si>
    <t>02</t>
  </si>
  <si>
    <t>总磷（以P计）</t>
  </si>
  <si>
    <t>氨氮</t>
  </si>
  <si>
    <t>8-15mg/L</t>
  </si>
  <si>
    <t>03</t>
  </si>
  <si>
    <t>总氮（以N计）</t>
  </si>
  <si>
    <t>pH</t>
  </si>
  <si>
    <t>6-9</t>
  </si>
  <si>
    <t>04</t>
  </si>
  <si>
    <t>pH值</t>
  </si>
  <si>
    <t>118°52′1.06″</t>
  </si>
  <si>
    <t>33°18′52.99″</t>
  </si>
  <si>
    <t>工业废水集
中处理厂</t>
  </si>
  <si>
    <t>洪泽县清涧
污水处理厂</t>
  </si>
  <si>
    <t>500mg/L</t>
  </si>
  <si>
    <t>05</t>
  </si>
  <si>
    <t>五日生化需氧量</t>
  </si>
  <si>
    <t>8mg/L</t>
  </si>
  <si>
    <t>06</t>
  </si>
  <si>
    <t>悬浮物</t>
  </si>
  <si>
    <t>70mg/L</t>
  </si>
  <si>
    <t>07</t>
  </si>
  <si>
    <t>氨氮（NH3-N）</t>
  </si>
  <si>
    <t>08</t>
  </si>
  <si>
    <t>色度</t>
  </si>
  <si>
    <t>300mg/L</t>
  </si>
  <si>
    <t>09</t>
  </si>
  <si>
    <t>石油类</t>
  </si>
  <si>
    <t>400mg/L</t>
  </si>
  <si>
    <t>10</t>
  </si>
  <si>
    <t>甲醛</t>
  </si>
  <si>
    <t>45mg/L</t>
  </si>
  <si>
    <t>11</t>
  </si>
  <si>
    <t>甲醇</t>
  </si>
  <si>
    <t>12</t>
  </si>
  <si>
    <t>甲苯</t>
  </si>
  <si>
    <t>20mg/L</t>
  </si>
  <si>
    <t>13</t>
  </si>
  <si>
    <t>全盐量</t>
  </si>
  <si>
    <t>总有机碳</t>
  </si>
  <si>
    <t>/</t>
  </si>
  <si>
    <t>14</t>
  </si>
  <si>
    <t>挥发酚</t>
  </si>
  <si>
    <t>2mg/L</t>
  </si>
  <si>
    <t>15</t>
  </si>
  <si>
    <t>醋酸</t>
  </si>
  <si>
    <t>16</t>
  </si>
  <si>
    <t>乙腈</t>
  </si>
  <si>
    <t>17</t>
  </si>
  <si>
    <t>有组织排放量</t>
  </si>
  <si>
    <t>DA006</t>
  </si>
  <si>
    <t>3#排气筒</t>
  </si>
  <si>
    <t>氨（氨气）</t>
  </si>
  <si>
    <t>5mg/L</t>
  </si>
  <si>
    <t>18</t>
  </si>
  <si>
    <t>挥发性有机物</t>
  </si>
  <si>
    <t>19</t>
  </si>
  <si>
    <t>四氢呋喃</t>
  </si>
  <si>
    <t>20</t>
  </si>
  <si>
    <t>氯化氢</t>
  </si>
  <si>
    <t>0.5mg/L</t>
  </si>
  <si>
    <t>21</t>
  </si>
  <si>
    <t>乙醇</t>
  </si>
  <si>
    <t>22</t>
  </si>
  <si>
    <t>丙酮</t>
  </si>
  <si>
    <t>23</t>
  </si>
  <si>
    <t>DA008</t>
  </si>
  <si>
    <t>5#排气筒</t>
  </si>
  <si>
    <t>二氧化硫</t>
  </si>
  <si>
    <t>废气污染物排放信息</t>
  </si>
  <si>
    <t>24</t>
  </si>
  <si>
    <t>25</t>
  </si>
  <si>
    <t>浓度限值</t>
  </si>
  <si>
    <t>速率限值(kg/h)</t>
  </si>
  <si>
    <t>26</t>
  </si>
  <si>
    <t>颗粒物</t>
  </si>
  <si>
    <t>有组织排放</t>
  </si>
  <si>
    <t>118°52′2.50″</t>
  </si>
  <si>
    <t>33°18′58.57″</t>
  </si>
  <si>
    <t>制药工业大气污染物排放标准GB37823—2019</t>
  </si>
  <si>
    <t>20mg/Nm3</t>
  </si>
  <si>
    <t>27</t>
  </si>
  <si>
    <t>化学工业挥发性有机物排放标准DB 32/3151-2016</t>
  </si>
  <si>
    <t>60mg/Nm3</t>
  </si>
  <si>
    <t>28</t>
  </si>
  <si>
    <t>氮氧化物</t>
  </si>
  <si>
    <r>
      <rPr>
        <sz val="10.5"/>
        <color theme="1"/>
        <rFont val="宋体"/>
        <charset val="134"/>
      </rPr>
      <t>乙醇</t>
    </r>
  </si>
  <si>
    <t>29</t>
  </si>
  <si>
    <t>二噁英类</t>
  </si>
  <si>
    <t>40mg/Nm3</t>
  </si>
  <si>
    <t>30</t>
  </si>
  <si>
    <t>5mg/Nm3</t>
  </si>
  <si>
    <t>31</t>
  </si>
  <si>
    <t>硫化氢</t>
  </si>
  <si>
    <t>10mg/Nm3</t>
  </si>
  <si>
    <t>32</t>
  </si>
  <si>
    <t>33°19′1.02″</t>
  </si>
  <si>
    <t>100mg/Nm3</t>
  </si>
  <si>
    <t>33</t>
  </si>
  <si>
    <t>甲硫醇</t>
  </si>
  <si>
    <t>34</t>
  </si>
  <si>
    <t>二氯甲烷</t>
  </si>
  <si>
    <t>35</t>
  </si>
  <si>
    <t>15mg/Nm3</t>
  </si>
  <si>
    <t>36</t>
  </si>
  <si>
    <t>乙酸乙酯</t>
  </si>
  <si>
    <t>37</t>
  </si>
  <si>
    <t>氯苯</t>
  </si>
  <si>
    <t>200mg/Nm3</t>
  </si>
  <si>
    <t>38</t>
  </si>
  <si>
    <t>臭气浓度（无量纲）</t>
  </si>
  <si>
    <t>0.1ng-TEQ/m3</t>
  </si>
  <si>
    <t>一甲胺</t>
  </si>
  <si>
    <t>50mg/Nm3</t>
  </si>
  <si>
    <t>乙烷</t>
  </si>
  <si>
    <t>正丁烷</t>
  </si>
  <si>
    <t>臭气浓度</t>
  </si>
  <si>
    <t>1000无量纲</t>
  </si>
  <si>
    <t>乙酸</t>
  </si>
  <si>
    <t>异丙醚</t>
  </si>
  <si>
    <t>无组织排放</t>
  </si>
  <si>
    <t>厂界</t>
  </si>
  <si>
    <t>0.6mg/Nm3</t>
  </si>
  <si>
    <t>1mg/Nm3</t>
  </si>
  <si>
    <t>0.54mg/Nm3</t>
  </si>
  <si>
    <t>制药工业大气污染物排放标准DB32/4042-2021</t>
  </si>
  <si>
    <t>0.2mg/Nm3</t>
  </si>
  <si>
    <t>恶臭污染物排放标准GB 14554-93</t>
  </si>
  <si>
    <t>1.5mg/Nm3</t>
  </si>
  <si>
    <t>20无量纲</t>
  </si>
  <si>
    <t>39</t>
  </si>
  <si>
    <t>4.0mg/Nm3</t>
  </si>
  <si>
    <t>40</t>
  </si>
  <si>
    <t>0.06mg/Nm3</t>
  </si>
  <si>
    <t>41</t>
  </si>
  <si>
    <t>0.007mg/Nm3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</si>
</sst>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等线"/>
      <charset val="134"/>
    </font>
    <font>
      <b/>
      <sz val="18"/>
      <color theme="1"/>
      <name val="宋体"/>
      <charset val="134"/>
    </font>
    <font>
      <sz val="11"/>
      <color theme="1"/>
      <name val="宋体"/>
      <charset val="134"/>
    </font>
    <font>
      <sz val="10.5"/>
      <color theme="1"/>
      <name val="宋体"/>
      <charset val="134"/>
    </font>
    <font>
      <b/>
      <sz val="18"/>
      <color theme="1"/>
      <name val="宋体"/>
      <charset val="134"/>
      <scheme val="minor"/>
    </font>
    <font>
      <sz val="10.5"/>
      <name val="宋体"/>
      <charset val="134"/>
    </font>
    <font>
      <sz val="11"/>
      <name val="宋体"/>
      <charset val="134"/>
      <scheme val="minor"/>
    </font>
    <font>
      <b/>
      <sz val="18"/>
      <color theme="1"/>
      <name val="等线"/>
      <charset val="134"/>
    </font>
    <font>
      <sz val="11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1" applyNumberFormat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5" borderId="13" applyNumberFormat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3" xfId="0" applyFont="1" applyBorder="1">
      <alignment vertical="center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0" fillId="0" borderId="3" xfId="0" applyBorder="1">
      <alignment vertical="center"/>
    </xf>
    <xf numFmtId="49" fontId="4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>
      <alignment vertical="center"/>
    </xf>
    <xf numFmtId="0" fontId="4" fillId="0" borderId="3" xfId="0" applyFont="1" applyFill="1" applyBorder="1" applyAlignment="1">
      <alignment horizontal="center" vertical="center" wrapText="1"/>
    </xf>
    <xf numFmtId="49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8" fillId="0" borderId="2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108"/>
  <sheetViews>
    <sheetView tabSelected="1" topLeftCell="P1" workbookViewId="0">
      <pane ySplit="2" topLeftCell="A17" activePane="bottomLeft" state="frozen"/>
      <selection/>
      <selection pane="bottomLeft" activeCell="R24" sqref="R24"/>
    </sheetView>
  </sheetViews>
  <sheetFormatPr defaultColWidth="9" defaultRowHeight="14"/>
  <cols>
    <col min="2" max="2" width="9.87272727272727" customWidth="1"/>
    <col min="3" max="3" width="11" customWidth="1"/>
    <col min="4" max="4" width="14.1272727272727" style="1" customWidth="1"/>
    <col min="5" max="5" width="13.6272727272727" customWidth="1"/>
    <col min="6" max="6" width="15" customWidth="1"/>
    <col min="7" max="7" width="16.6272727272727" customWidth="1"/>
    <col min="8" max="8" width="22" customWidth="1"/>
    <col min="9" max="9" width="11.7545454545455" customWidth="1"/>
    <col min="10" max="10" width="15" style="1" customWidth="1"/>
    <col min="11" max="11" width="11" customWidth="1"/>
    <col min="12" max="12" width="10.5" customWidth="1"/>
    <col min="13" max="13" width="4.12727272727273" customWidth="1"/>
    <col min="14" max="14" width="11.2545454545455" customWidth="1"/>
    <col min="15" max="15" width="9.5" customWidth="1"/>
    <col min="16" max="16" width="10" customWidth="1"/>
    <col min="17" max="17" width="17.8727272727273" customWidth="1"/>
    <col min="18" max="18" width="12.6272727272727" style="1" customWidth="1"/>
    <col min="19" max="19" width="12.6272727272727" style="2" customWidth="1"/>
    <col min="20" max="22" width="12.6272727272727" customWidth="1"/>
    <col min="23" max="23" width="12.8727272727273" customWidth="1"/>
    <col min="24" max="24" width="12.2545454545455" customWidth="1"/>
    <col min="25" max="25" width="13.2545454545455" customWidth="1"/>
    <col min="26" max="26" width="12.2545454545455" customWidth="1"/>
    <col min="27" max="27" width="11.8727272727273" customWidth="1"/>
    <col min="28" max="28" width="13.2545454545455" customWidth="1"/>
    <col min="29" max="29" width="12.7545454545455" customWidth="1"/>
    <col min="30" max="30" width="12.1272727272727" customWidth="1"/>
    <col min="31" max="31" width="12.2545454545455" customWidth="1"/>
    <col min="32" max="32" width="12.3727272727273" customWidth="1"/>
    <col min="33" max="33" width="11.8727272727273" customWidth="1"/>
    <col min="34" max="34" width="11.5" customWidth="1"/>
    <col min="35" max="35" width="12.5" customWidth="1"/>
  </cols>
  <sheetData>
    <row r="1" ht="27.75" customHeight="1" spans="1:3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31"/>
      <c r="M1" s="32" t="s">
        <v>1</v>
      </c>
      <c r="N1" s="33"/>
      <c r="O1" s="33"/>
      <c r="P1" s="33"/>
      <c r="Q1" s="33"/>
      <c r="R1" s="33"/>
      <c r="S1" s="42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50"/>
    </row>
    <row r="2" ht="18.75" customHeight="1" spans="1:35">
      <c r="A2" s="5" t="s">
        <v>2</v>
      </c>
      <c r="B2" s="5" t="s">
        <v>3</v>
      </c>
      <c r="C2" s="6" t="s">
        <v>4</v>
      </c>
      <c r="D2" s="6" t="s">
        <v>5</v>
      </c>
      <c r="E2" s="6" t="s">
        <v>6</v>
      </c>
      <c r="F2" s="6"/>
      <c r="G2" s="6" t="s">
        <v>7</v>
      </c>
      <c r="H2" s="6"/>
      <c r="I2" s="6" t="s">
        <v>8</v>
      </c>
      <c r="J2" s="6"/>
      <c r="K2" s="34"/>
      <c r="M2" s="18" t="s">
        <v>2</v>
      </c>
      <c r="N2" s="5" t="s">
        <v>3</v>
      </c>
      <c r="O2" s="6" t="s">
        <v>4</v>
      </c>
      <c r="P2" s="6" t="s">
        <v>9</v>
      </c>
      <c r="Q2" s="6" t="s">
        <v>5</v>
      </c>
      <c r="R2" s="43" t="s">
        <v>10</v>
      </c>
      <c r="S2" s="43" t="s">
        <v>11</v>
      </c>
      <c r="T2" s="43" t="s">
        <v>12</v>
      </c>
      <c r="U2" s="43" t="s">
        <v>13</v>
      </c>
      <c r="V2" s="43" t="s">
        <v>14</v>
      </c>
      <c r="W2" s="43" t="s">
        <v>15</v>
      </c>
      <c r="X2" s="43" t="s">
        <v>16</v>
      </c>
      <c r="Y2" s="43" t="s">
        <v>17</v>
      </c>
      <c r="Z2" s="43" t="s">
        <v>18</v>
      </c>
      <c r="AA2" s="43" t="s">
        <v>19</v>
      </c>
      <c r="AB2" s="43" t="s">
        <v>20</v>
      </c>
      <c r="AC2" s="43" t="s">
        <v>21</v>
      </c>
      <c r="AD2" s="18" t="s">
        <v>22</v>
      </c>
      <c r="AE2" s="18" t="s">
        <v>23</v>
      </c>
      <c r="AF2" s="18" t="s">
        <v>24</v>
      </c>
      <c r="AG2" s="18" t="s">
        <v>25</v>
      </c>
      <c r="AH2" s="18" t="s">
        <v>26</v>
      </c>
      <c r="AI2" s="18" t="s">
        <v>27</v>
      </c>
    </row>
    <row r="3" ht="21" customHeight="1" spans="1:35">
      <c r="A3" s="5"/>
      <c r="B3" s="5"/>
      <c r="C3" s="6"/>
      <c r="D3" s="6"/>
      <c r="E3" s="6" t="s">
        <v>28</v>
      </c>
      <c r="F3" s="6" t="s">
        <v>29</v>
      </c>
      <c r="G3" s="6" t="s">
        <v>30</v>
      </c>
      <c r="H3" s="5" t="s">
        <v>31</v>
      </c>
      <c r="I3" s="6" t="s">
        <v>32</v>
      </c>
      <c r="J3" s="6" t="s">
        <v>33</v>
      </c>
      <c r="K3" s="6" t="s">
        <v>27</v>
      </c>
      <c r="M3" s="23" t="s">
        <v>34</v>
      </c>
      <c r="N3" s="11" t="s">
        <v>35</v>
      </c>
      <c r="O3" s="14" t="s">
        <v>36</v>
      </c>
      <c r="P3" s="14" t="s">
        <v>37</v>
      </c>
      <c r="Q3" s="38" t="s">
        <v>38</v>
      </c>
      <c r="R3" s="43">
        <v>0.29407522</v>
      </c>
      <c r="S3" s="43">
        <v>0.50591004</v>
      </c>
      <c r="T3" s="43">
        <v>0.34161338</v>
      </c>
      <c r="U3" s="43">
        <v>0.36741349</v>
      </c>
      <c r="V3" s="44">
        <v>0.48779354</v>
      </c>
      <c r="W3" s="44">
        <v>0.38460261</v>
      </c>
      <c r="X3" s="44">
        <v>0.2549695</v>
      </c>
      <c r="Y3" s="44">
        <v>0.186137</v>
      </c>
      <c r="Z3" s="43">
        <v>0.345356008</v>
      </c>
      <c r="AA3" s="44">
        <v>0.551523501</v>
      </c>
      <c r="AB3" s="44">
        <v>0.564964785</v>
      </c>
      <c r="AC3" s="44">
        <v>0.379232344</v>
      </c>
      <c r="AD3" s="44">
        <f>SUM(R3:T3)</f>
        <v>1.14159864</v>
      </c>
      <c r="AE3" s="44">
        <f>SUM(U3:W3)</f>
        <v>1.23980964</v>
      </c>
      <c r="AF3" s="44">
        <f>X3+Y3+Z3</f>
        <v>0.786462508</v>
      </c>
      <c r="AG3" s="44">
        <f>AA3+AB3+AC3</f>
        <v>1.49572063</v>
      </c>
      <c r="AH3" s="44">
        <f>AD3+AE3+AF3+AG3</f>
        <v>4.663591418</v>
      </c>
      <c r="AI3" s="18"/>
    </row>
    <row r="4" ht="18.75" customHeight="1" spans="1:35">
      <c r="A4" s="7" t="s">
        <v>34</v>
      </c>
      <c r="B4" s="5" t="s">
        <v>39</v>
      </c>
      <c r="C4" s="8" t="s">
        <v>40</v>
      </c>
      <c r="D4" s="5" t="s">
        <v>41</v>
      </c>
      <c r="E4" s="8" t="s">
        <v>42</v>
      </c>
      <c r="F4" s="8" t="s">
        <v>43</v>
      </c>
      <c r="G4" s="6" t="s">
        <v>44</v>
      </c>
      <c r="H4" s="9" t="s">
        <v>45</v>
      </c>
      <c r="I4" s="6" t="s">
        <v>46</v>
      </c>
      <c r="J4" s="6" t="s">
        <v>47</v>
      </c>
      <c r="K4" s="35"/>
      <c r="M4" s="23" t="s">
        <v>48</v>
      </c>
      <c r="N4" s="15"/>
      <c r="O4" s="17"/>
      <c r="P4" s="17"/>
      <c r="Q4" s="38" t="s">
        <v>49</v>
      </c>
      <c r="R4" s="43">
        <v>0.00101025</v>
      </c>
      <c r="S4" s="43">
        <v>0.00148268</v>
      </c>
      <c r="T4" s="43">
        <v>0.00121152</v>
      </c>
      <c r="U4" s="43">
        <v>0.00119912</v>
      </c>
      <c r="V4" s="43">
        <v>0.00164487</v>
      </c>
      <c r="W4" s="44">
        <v>0.00121797</v>
      </c>
      <c r="X4" s="44">
        <v>0.00137662</v>
      </c>
      <c r="Y4" s="44">
        <v>0.000884353</v>
      </c>
      <c r="Z4" s="43">
        <v>0.001342614</v>
      </c>
      <c r="AA4" s="44">
        <v>0.001910459</v>
      </c>
      <c r="AB4" s="44">
        <v>0.002369188</v>
      </c>
      <c r="AC4" s="44">
        <v>0.001000473</v>
      </c>
      <c r="AD4" s="44">
        <f t="shared" ref="AD4:AD40" si="0">SUM(R4:T4)</f>
        <v>0.00370445</v>
      </c>
      <c r="AE4" s="44">
        <f t="shared" ref="AE4:AE40" si="1">SUM(U4:W4)</f>
        <v>0.00406196</v>
      </c>
      <c r="AF4" s="44">
        <f t="shared" ref="AF4:AF21" si="2">X4+Y4+Z4</f>
        <v>0.003603587</v>
      </c>
      <c r="AG4" s="44">
        <f t="shared" ref="AG4:AG40" si="3">AA4+AB4+AC4</f>
        <v>0.00528012</v>
      </c>
      <c r="AH4" s="44">
        <f t="shared" ref="AH4:AH40" si="4">AD4+AE4+AF4+AG4</f>
        <v>0.016650117</v>
      </c>
      <c r="AI4" s="18"/>
    </row>
    <row r="5" ht="18.75" customHeight="1" spans="1:35">
      <c r="A5" s="7" t="s">
        <v>48</v>
      </c>
      <c r="B5" s="5"/>
      <c r="C5" s="8"/>
      <c r="D5" s="5" t="s">
        <v>50</v>
      </c>
      <c r="E5" s="8" t="s">
        <v>42</v>
      </c>
      <c r="F5" s="8" t="s">
        <v>43</v>
      </c>
      <c r="G5" s="6"/>
      <c r="H5" s="9"/>
      <c r="I5" s="6"/>
      <c r="J5" s="26" t="s">
        <v>51</v>
      </c>
      <c r="K5" s="35"/>
      <c r="M5" s="23" t="s">
        <v>52</v>
      </c>
      <c r="N5" s="15"/>
      <c r="O5" s="17"/>
      <c r="P5" s="17"/>
      <c r="Q5" s="38" t="s">
        <v>53</v>
      </c>
      <c r="R5" s="43">
        <v>0.05072323</v>
      </c>
      <c r="S5" s="45">
        <v>0.08309703</v>
      </c>
      <c r="T5" s="43">
        <v>0.07327524</v>
      </c>
      <c r="U5" s="43">
        <v>0.09903751</v>
      </c>
      <c r="V5" s="43">
        <v>0.12990276</v>
      </c>
      <c r="W5" s="44">
        <v>0.13026937</v>
      </c>
      <c r="X5" s="44">
        <v>0.11189924</v>
      </c>
      <c r="Y5" s="44">
        <v>0.049541384</v>
      </c>
      <c r="Z5" s="43">
        <v>0.074089988</v>
      </c>
      <c r="AA5" s="44">
        <v>0.106547536</v>
      </c>
      <c r="AB5" s="44">
        <v>0.121150218</v>
      </c>
      <c r="AC5" s="44">
        <v>0.06656875</v>
      </c>
      <c r="AD5" s="44">
        <f t="shared" si="0"/>
        <v>0.2070955</v>
      </c>
      <c r="AE5" s="44">
        <f t="shared" si="1"/>
        <v>0.35920964</v>
      </c>
      <c r="AF5" s="44">
        <f t="shared" si="2"/>
        <v>0.235530612</v>
      </c>
      <c r="AG5" s="44">
        <f t="shared" si="3"/>
        <v>0.294266504</v>
      </c>
      <c r="AH5" s="44">
        <f t="shared" si="4"/>
        <v>1.096102256</v>
      </c>
      <c r="AI5" s="18"/>
    </row>
    <row r="6" ht="18.75" customHeight="1" spans="1:35">
      <c r="A6" s="7" t="s">
        <v>52</v>
      </c>
      <c r="B6" s="5"/>
      <c r="C6" s="8"/>
      <c r="D6" s="5" t="s">
        <v>54</v>
      </c>
      <c r="E6" s="8" t="s">
        <v>42</v>
      </c>
      <c r="F6" s="8" t="s">
        <v>43</v>
      </c>
      <c r="G6" s="6"/>
      <c r="H6" s="9"/>
      <c r="I6" s="6"/>
      <c r="J6" s="36" t="s">
        <v>55</v>
      </c>
      <c r="K6" s="35"/>
      <c r="M6" s="23" t="s">
        <v>56</v>
      </c>
      <c r="N6" s="15"/>
      <c r="O6" s="17"/>
      <c r="P6" s="17"/>
      <c r="Q6" s="38" t="s">
        <v>57</v>
      </c>
      <c r="R6" s="18"/>
      <c r="S6" s="44"/>
      <c r="T6" s="43"/>
      <c r="U6" s="43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18"/>
    </row>
    <row r="7" ht="18.75" customHeight="1" spans="1:35">
      <c r="A7" s="10" t="s">
        <v>56</v>
      </c>
      <c r="B7" s="11" t="s">
        <v>37</v>
      </c>
      <c r="C7" s="11" t="s">
        <v>36</v>
      </c>
      <c r="D7" s="6" t="s">
        <v>38</v>
      </c>
      <c r="E7" s="12" t="s">
        <v>58</v>
      </c>
      <c r="F7" s="12" t="s">
        <v>59</v>
      </c>
      <c r="G7" s="13" t="s">
        <v>60</v>
      </c>
      <c r="H7" s="14" t="s">
        <v>45</v>
      </c>
      <c r="I7" s="13" t="s">
        <v>61</v>
      </c>
      <c r="J7" s="6" t="s">
        <v>62</v>
      </c>
      <c r="K7" s="37"/>
      <c r="M7" s="23" t="s">
        <v>63</v>
      </c>
      <c r="N7" s="15"/>
      <c r="O7" s="17"/>
      <c r="P7" s="17"/>
      <c r="Q7" s="38" t="s">
        <v>64</v>
      </c>
      <c r="R7" s="43">
        <v>0.0966281</v>
      </c>
      <c r="S7" s="43">
        <v>0.141121848</v>
      </c>
      <c r="T7" s="43">
        <v>0.138342288</v>
      </c>
      <c r="U7" s="43">
        <v>0.2682855</v>
      </c>
      <c r="V7" s="43">
        <v>0.225443586</v>
      </c>
      <c r="W7" s="44">
        <v>0.178262445</v>
      </c>
      <c r="X7" s="44">
        <v>0.116103416</v>
      </c>
      <c r="Y7" s="44">
        <v>0.023569179</v>
      </c>
      <c r="Z7" s="43">
        <v>0.03403944</v>
      </c>
      <c r="AA7" s="44">
        <v>0.0145950962</v>
      </c>
      <c r="AB7" s="44">
        <v>0.05040204</v>
      </c>
      <c r="AC7" s="44">
        <v>0.0885429702</v>
      </c>
      <c r="AD7" s="44">
        <f t="shared" si="0"/>
        <v>0.376092236</v>
      </c>
      <c r="AE7" s="44">
        <f t="shared" si="1"/>
        <v>0.671991531</v>
      </c>
      <c r="AF7" s="44">
        <f>X7+Y7+Z7</f>
        <v>0.173712035</v>
      </c>
      <c r="AG7" s="44">
        <f t="shared" si="3"/>
        <v>0.1535401064</v>
      </c>
      <c r="AH7" s="44">
        <f t="shared" si="4"/>
        <v>1.3753359084</v>
      </c>
      <c r="AI7" s="18"/>
    </row>
    <row r="8" ht="18.75" customHeight="1" spans="1:35">
      <c r="A8" s="10" t="s">
        <v>63</v>
      </c>
      <c r="B8" s="15"/>
      <c r="C8" s="15"/>
      <c r="D8" s="6" t="s">
        <v>49</v>
      </c>
      <c r="E8" s="12" t="s">
        <v>58</v>
      </c>
      <c r="F8" s="12" t="s">
        <v>59</v>
      </c>
      <c r="G8" s="16"/>
      <c r="H8" s="17"/>
      <c r="I8" s="16"/>
      <c r="J8" s="6" t="s">
        <v>65</v>
      </c>
      <c r="K8" s="37"/>
      <c r="M8" s="23" t="s">
        <v>66</v>
      </c>
      <c r="N8" s="15"/>
      <c r="O8" s="17"/>
      <c r="P8" s="17"/>
      <c r="Q8" s="38" t="s">
        <v>67</v>
      </c>
      <c r="R8" s="43">
        <v>0.0344355</v>
      </c>
      <c r="S8" s="43">
        <v>0.04994038</v>
      </c>
      <c r="T8" s="43">
        <v>0.0462168</v>
      </c>
      <c r="U8" s="43">
        <v>0.0616063</v>
      </c>
      <c r="V8" s="43">
        <v>0.06623736</v>
      </c>
      <c r="W8" s="44">
        <v>0.0745501</v>
      </c>
      <c r="X8" s="44">
        <v>0.04668494</v>
      </c>
      <c r="Y8" s="44">
        <v>0.020541945</v>
      </c>
      <c r="Z8" s="43">
        <v>0.0299421</v>
      </c>
      <c r="AA8" s="44">
        <v>0.060284093</v>
      </c>
      <c r="AB8" s="44">
        <v>0.0452326</v>
      </c>
      <c r="AC8" s="44">
        <v>0.026279877</v>
      </c>
      <c r="AD8" s="44">
        <f t="shared" si="0"/>
        <v>0.13059268</v>
      </c>
      <c r="AE8" s="44">
        <f t="shared" si="1"/>
        <v>0.20239376</v>
      </c>
      <c r="AF8" s="44">
        <f t="shared" si="2"/>
        <v>0.097168985</v>
      </c>
      <c r="AG8" s="44">
        <f t="shared" si="3"/>
        <v>0.13179657</v>
      </c>
      <c r="AH8" s="44">
        <f t="shared" si="4"/>
        <v>0.561951995</v>
      </c>
      <c r="AI8" s="18"/>
    </row>
    <row r="9" ht="18.75" customHeight="1" spans="1:35">
      <c r="A9" s="10" t="s">
        <v>66</v>
      </c>
      <c r="B9" s="15"/>
      <c r="C9" s="15"/>
      <c r="D9" s="6" t="s">
        <v>53</v>
      </c>
      <c r="E9" s="12" t="s">
        <v>58</v>
      </c>
      <c r="F9" s="12" t="s">
        <v>59</v>
      </c>
      <c r="G9" s="16"/>
      <c r="H9" s="17"/>
      <c r="I9" s="16"/>
      <c r="J9" s="6" t="s">
        <v>68</v>
      </c>
      <c r="K9" s="37"/>
      <c r="M9" s="23" t="s">
        <v>69</v>
      </c>
      <c r="N9" s="15"/>
      <c r="O9" s="17"/>
      <c r="P9" s="17"/>
      <c r="Q9" s="38" t="s">
        <v>70</v>
      </c>
      <c r="R9" s="43">
        <v>0.01160468</v>
      </c>
      <c r="S9" s="43">
        <v>0.00930967</v>
      </c>
      <c r="T9" s="43">
        <v>0.00948251</v>
      </c>
      <c r="U9" s="43">
        <v>0.00274691</v>
      </c>
      <c r="V9" s="43">
        <v>0.00237663</v>
      </c>
      <c r="W9" s="44">
        <v>0.00494824</v>
      </c>
      <c r="X9" s="44">
        <v>0.00367394</v>
      </c>
      <c r="Y9" s="44">
        <v>0.003924404</v>
      </c>
      <c r="Z9" s="43">
        <v>0.003495618</v>
      </c>
      <c r="AA9" s="44">
        <v>0.004145569</v>
      </c>
      <c r="AB9" s="44">
        <v>0.010443485</v>
      </c>
      <c r="AC9" s="44">
        <v>0.003084028</v>
      </c>
      <c r="AD9" s="44">
        <f t="shared" si="0"/>
        <v>0.03039686</v>
      </c>
      <c r="AE9" s="44">
        <f t="shared" si="1"/>
        <v>0.01007178</v>
      </c>
      <c r="AF9" s="44">
        <f t="shared" si="2"/>
        <v>0.011093962</v>
      </c>
      <c r="AG9" s="44">
        <f t="shared" si="3"/>
        <v>0.017673082</v>
      </c>
      <c r="AH9" s="44">
        <f t="shared" si="4"/>
        <v>0.069235684</v>
      </c>
      <c r="AI9" s="18"/>
    </row>
    <row r="10" ht="18.75" customHeight="1" spans="1:35">
      <c r="A10" s="10" t="s">
        <v>69</v>
      </c>
      <c r="B10" s="15"/>
      <c r="C10" s="15"/>
      <c r="D10" s="6" t="s">
        <v>57</v>
      </c>
      <c r="E10" s="12" t="s">
        <v>58</v>
      </c>
      <c r="F10" s="12" t="s">
        <v>59</v>
      </c>
      <c r="G10" s="16"/>
      <c r="H10" s="17"/>
      <c r="I10" s="16"/>
      <c r="J10" s="36" t="s">
        <v>55</v>
      </c>
      <c r="K10" s="37"/>
      <c r="M10" s="23" t="s">
        <v>71</v>
      </c>
      <c r="N10" s="15"/>
      <c r="O10" s="17"/>
      <c r="P10" s="17"/>
      <c r="Q10" s="38" t="s">
        <v>72</v>
      </c>
      <c r="R10" s="18"/>
      <c r="S10" s="44"/>
      <c r="T10" s="43"/>
      <c r="U10" s="43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18"/>
    </row>
    <row r="11" ht="18.75" customHeight="1" spans="1:35">
      <c r="A11" s="10" t="s">
        <v>71</v>
      </c>
      <c r="B11" s="15"/>
      <c r="C11" s="15"/>
      <c r="D11" s="6" t="s">
        <v>64</v>
      </c>
      <c r="E11" s="12" t="s">
        <v>58</v>
      </c>
      <c r="F11" s="12" t="s">
        <v>59</v>
      </c>
      <c r="G11" s="16"/>
      <c r="H11" s="17"/>
      <c r="I11" s="16"/>
      <c r="J11" s="6" t="s">
        <v>73</v>
      </c>
      <c r="K11" s="37"/>
      <c r="M11" s="23" t="s">
        <v>74</v>
      </c>
      <c r="N11" s="15"/>
      <c r="O11" s="17"/>
      <c r="P11" s="17"/>
      <c r="Q11" s="38" t="s">
        <v>75</v>
      </c>
      <c r="R11" s="43">
        <v>0.00158612</v>
      </c>
      <c r="S11" s="43">
        <v>0.000724941</v>
      </c>
      <c r="T11" s="43">
        <v>0.0013556928</v>
      </c>
      <c r="U11" s="43">
        <v>0.002961077</v>
      </c>
      <c r="V11" s="43">
        <v>0.0027677754</v>
      </c>
      <c r="W11" s="44">
        <v>0.002017238</v>
      </c>
      <c r="X11" s="44">
        <v>0.0001217868</v>
      </c>
      <c r="Y11" s="44">
        <v>0.0001513617</v>
      </c>
      <c r="Z11" s="43">
        <v>0.000236385</v>
      </c>
      <c r="AA11" s="44">
        <v>0.00047592705</v>
      </c>
      <c r="AB11" s="44">
        <v>0.000193854</v>
      </c>
      <c r="AC11" s="44">
        <v>0.00012129174</v>
      </c>
      <c r="AD11" s="44">
        <f t="shared" si="0"/>
        <v>0.0036667538</v>
      </c>
      <c r="AE11" s="44">
        <f t="shared" si="1"/>
        <v>0.0077460904</v>
      </c>
      <c r="AF11" s="44">
        <f t="shared" si="2"/>
        <v>0.0005095335</v>
      </c>
      <c r="AG11" s="44">
        <f t="shared" si="3"/>
        <v>0.00079107279</v>
      </c>
      <c r="AH11" s="44">
        <f t="shared" si="4"/>
        <v>0.01271345049</v>
      </c>
      <c r="AI11" s="18"/>
    </row>
    <row r="12" ht="18.75" customHeight="1" spans="1:35">
      <c r="A12" s="10" t="s">
        <v>74</v>
      </c>
      <c r="B12" s="15"/>
      <c r="C12" s="15"/>
      <c r="D12" s="6" t="s">
        <v>67</v>
      </c>
      <c r="E12" s="12" t="s">
        <v>58</v>
      </c>
      <c r="F12" s="12" t="s">
        <v>59</v>
      </c>
      <c r="G12" s="16"/>
      <c r="H12" s="17"/>
      <c r="I12" s="16"/>
      <c r="J12" s="6" t="s">
        <v>76</v>
      </c>
      <c r="K12" s="37"/>
      <c r="M12" s="23" t="s">
        <v>77</v>
      </c>
      <c r="N12" s="15"/>
      <c r="O12" s="17"/>
      <c r="P12" s="17"/>
      <c r="Q12" s="6" t="s">
        <v>78</v>
      </c>
      <c r="R12" s="44">
        <v>0.000559316</v>
      </c>
      <c r="S12" s="44">
        <v>0.0030286424</v>
      </c>
      <c r="T12" s="44">
        <v>0.0008935248</v>
      </c>
      <c r="U12" s="44">
        <v>0.000953904</v>
      </c>
      <c r="V12" s="44">
        <v>0.0003311868</v>
      </c>
      <c r="W12" s="44">
        <v>0.000350824</v>
      </c>
      <c r="X12" s="44">
        <v>0.000101489</v>
      </c>
      <c r="Y12" s="44">
        <v>5.405775e-5</v>
      </c>
      <c r="Z12" s="44">
        <v>7.8795e-5</v>
      </c>
      <c r="AA12" s="44">
        <v>0.00015864235</v>
      </c>
      <c r="AB12" s="44">
        <v>0.000161545</v>
      </c>
      <c r="AC12" s="44">
        <v>0.00010107645</v>
      </c>
      <c r="AD12" s="44">
        <f t="shared" si="0"/>
        <v>0.0044814832</v>
      </c>
      <c r="AE12" s="44">
        <f t="shared" si="1"/>
        <v>0.0016359148</v>
      </c>
      <c r="AF12" s="44">
        <f t="shared" si="2"/>
        <v>0.00023434175</v>
      </c>
      <c r="AG12" s="44">
        <f t="shared" si="3"/>
        <v>0.0004212638</v>
      </c>
      <c r="AH12" s="44">
        <f t="shared" si="4"/>
        <v>0.00677300355</v>
      </c>
      <c r="AI12" s="18"/>
    </row>
    <row r="13" ht="18.75" customHeight="1" spans="1:35">
      <c r="A13" s="10" t="s">
        <v>77</v>
      </c>
      <c r="B13" s="15"/>
      <c r="C13" s="15"/>
      <c r="D13" s="6" t="s">
        <v>70</v>
      </c>
      <c r="E13" s="12" t="s">
        <v>58</v>
      </c>
      <c r="F13" s="12" t="s">
        <v>59</v>
      </c>
      <c r="G13" s="16"/>
      <c r="H13" s="17"/>
      <c r="I13" s="16"/>
      <c r="J13" s="6" t="s">
        <v>79</v>
      </c>
      <c r="K13" s="37"/>
      <c r="M13" s="23" t="s">
        <v>80</v>
      </c>
      <c r="N13" s="15"/>
      <c r="O13" s="17"/>
      <c r="P13" s="17"/>
      <c r="Q13" s="6" t="s">
        <v>81</v>
      </c>
      <c r="R13" s="44">
        <v>0</v>
      </c>
      <c r="S13" s="44">
        <v>0</v>
      </c>
      <c r="T13" s="44">
        <v>0</v>
      </c>
      <c r="U13" s="44">
        <v>0</v>
      </c>
      <c r="V13" s="44">
        <v>0</v>
      </c>
      <c r="W13" s="44">
        <v>0</v>
      </c>
      <c r="X13" s="44">
        <v>0.000405956</v>
      </c>
      <c r="Y13" s="44">
        <v>0.000216231</v>
      </c>
      <c r="Z13" s="44">
        <v>0.00031518</v>
      </c>
      <c r="AA13" s="44">
        <v>0.0006345694</v>
      </c>
      <c r="AB13" s="44">
        <v>0.00064618</v>
      </c>
      <c r="AC13" s="44">
        <v>0.0004043058</v>
      </c>
      <c r="AD13" s="44">
        <v>0</v>
      </c>
      <c r="AE13" s="44">
        <v>0</v>
      </c>
      <c r="AF13" s="44">
        <f t="shared" si="2"/>
        <v>0.000937367</v>
      </c>
      <c r="AG13" s="44">
        <f t="shared" si="3"/>
        <v>0.0016850552</v>
      </c>
      <c r="AH13" s="44">
        <f t="shared" si="4"/>
        <v>0.0026224222</v>
      </c>
      <c r="AI13" s="18"/>
    </row>
    <row r="14" ht="18.75" customHeight="1" spans="1:35">
      <c r="A14" s="10" t="s">
        <v>80</v>
      </c>
      <c r="B14" s="15"/>
      <c r="C14" s="15"/>
      <c r="D14" s="6" t="s">
        <v>72</v>
      </c>
      <c r="E14" s="12" t="s">
        <v>58</v>
      </c>
      <c r="F14" s="12" t="s">
        <v>59</v>
      </c>
      <c r="G14" s="16"/>
      <c r="H14" s="17"/>
      <c r="I14" s="16"/>
      <c r="J14" s="6">
        <v>64</v>
      </c>
      <c r="K14" s="37"/>
      <c r="M14" s="23" t="s">
        <v>82</v>
      </c>
      <c r="N14" s="15"/>
      <c r="O14" s="17"/>
      <c r="P14" s="17"/>
      <c r="Q14" s="6" t="s">
        <v>83</v>
      </c>
      <c r="R14" s="44">
        <v>0</v>
      </c>
      <c r="S14" s="44">
        <v>0</v>
      </c>
      <c r="T14" s="44">
        <v>0</v>
      </c>
      <c r="U14" s="44">
        <v>0</v>
      </c>
      <c r="V14" s="44">
        <v>0</v>
      </c>
      <c r="W14" s="44">
        <v>0</v>
      </c>
      <c r="X14" s="44">
        <v>4.05956e-6</v>
      </c>
      <c r="Y14" s="44">
        <v>2.16231e-6</v>
      </c>
      <c r="Z14" s="44">
        <v>3.1518e-6</v>
      </c>
      <c r="AA14" s="44">
        <v>6.345694e-6</v>
      </c>
      <c r="AB14" s="44">
        <v>6.4618e-6</v>
      </c>
      <c r="AC14" s="44">
        <v>4.043058e-6</v>
      </c>
      <c r="AD14" s="44">
        <v>0</v>
      </c>
      <c r="AE14" s="44">
        <v>0</v>
      </c>
      <c r="AF14" s="44">
        <f t="shared" si="2"/>
        <v>9.37367e-6</v>
      </c>
      <c r="AG14" s="44">
        <f t="shared" si="3"/>
        <v>1.6850552e-5</v>
      </c>
      <c r="AH14" s="44">
        <f t="shared" si="4"/>
        <v>2.6224222e-5</v>
      </c>
      <c r="AI14" s="18"/>
    </row>
    <row r="15" ht="18.75" customHeight="1" spans="1:35">
      <c r="A15" s="10" t="s">
        <v>82</v>
      </c>
      <c r="B15" s="15"/>
      <c r="C15" s="15"/>
      <c r="D15" s="6" t="s">
        <v>75</v>
      </c>
      <c r="E15" s="12" t="s">
        <v>58</v>
      </c>
      <c r="F15" s="12" t="s">
        <v>59</v>
      </c>
      <c r="G15" s="16"/>
      <c r="H15" s="17"/>
      <c r="I15" s="16"/>
      <c r="J15" s="6" t="s">
        <v>84</v>
      </c>
      <c r="K15" s="35"/>
      <c r="M15" s="23" t="s">
        <v>85</v>
      </c>
      <c r="N15" s="15"/>
      <c r="O15" s="17"/>
      <c r="P15" s="17"/>
      <c r="Q15" s="6" t="s">
        <v>86</v>
      </c>
      <c r="R15" s="44">
        <v>6.104475</v>
      </c>
      <c r="S15" s="44">
        <v>8.9248292</v>
      </c>
      <c r="T15" s="44">
        <v>9.6901224</v>
      </c>
      <c r="U15" s="44">
        <v>10.651928</v>
      </c>
      <c r="V15" s="44">
        <v>7.8302022</v>
      </c>
      <c r="W15" s="44">
        <v>7.6523485</v>
      </c>
      <c r="X15" s="44">
        <v>5.683384</v>
      </c>
      <c r="Y15" s="44">
        <v>4.4111124</v>
      </c>
      <c r="Z15" s="44">
        <v>6.3036</v>
      </c>
      <c r="AA15" s="44">
        <v>11.51743461</v>
      </c>
      <c r="AB15" s="44">
        <v>11.502004</v>
      </c>
      <c r="AC15" s="44">
        <v>5.74114236</v>
      </c>
      <c r="AD15" s="44">
        <f t="shared" si="0"/>
        <v>24.7194266</v>
      </c>
      <c r="AE15" s="44">
        <f t="shared" si="1"/>
        <v>26.1344787</v>
      </c>
      <c r="AF15" s="44">
        <f t="shared" si="2"/>
        <v>16.3980964</v>
      </c>
      <c r="AG15" s="44">
        <f t="shared" si="3"/>
        <v>28.76058097</v>
      </c>
      <c r="AH15" s="44">
        <f t="shared" si="4"/>
        <v>96.01258267</v>
      </c>
      <c r="AI15" s="18"/>
    </row>
    <row r="16" ht="23" customHeight="1" spans="1:35">
      <c r="A16" s="10" t="s">
        <v>85</v>
      </c>
      <c r="B16" s="15"/>
      <c r="C16" s="15"/>
      <c r="D16" s="18" t="s">
        <v>87</v>
      </c>
      <c r="E16" s="8" t="s">
        <v>58</v>
      </c>
      <c r="F16" s="8" t="s">
        <v>59</v>
      </c>
      <c r="G16" s="16"/>
      <c r="H16" s="17"/>
      <c r="I16" s="16"/>
      <c r="J16" s="6" t="s">
        <v>88</v>
      </c>
      <c r="K16" s="35"/>
      <c r="M16" s="23" t="s">
        <v>89</v>
      </c>
      <c r="N16" s="15"/>
      <c r="O16" s="17"/>
      <c r="P16" s="17"/>
      <c r="Q16" s="6" t="s">
        <v>87</v>
      </c>
      <c r="R16" s="44">
        <v>0.181569</v>
      </c>
      <c r="S16" s="44">
        <v>0.20620544</v>
      </c>
      <c r="T16" s="44">
        <v>0.117698784</v>
      </c>
      <c r="U16" s="44">
        <v>0.14944496</v>
      </c>
      <c r="V16" s="44">
        <v>0.110947578</v>
      </c>
      <c r="W16" s="44">
        <v>0.142741515</v>
      </c>
      <c r="X16" s="44">
        <v>0.1116379</v>
      </c>
      <c r="Y16" s="44">
        <v>0.010595319</v>
      </c>
      <c r="Z16" s="44">
        <v>0.10479735</v>
      </c>
      <c r="AA16" s="44">
        <v>0.1430953997</v>
      </c>
      <c r="AB16" s="44">
        <v>0.19126928</v>
      </c>
      <c r="AC16" s="44">
        <v>0.1295800089</v>
      </c>
      <c r="AD16" s="44">
        <f t="shared" si="0"/>
        <v>0.505473224</v>
      </c>
      <c r="AE16" s="44">
        <f t="shared" si="1"/>
        <v>0.403134053</v>
      </c>
      <c r="AF16" s="44">
        <f t="shared" si="2"/>
        <v>0.227030569</v>
      </c>
      <c r="AG16" s="44">
        <f t="shared" si="3"/>
        <v>0.4639446886</v>
      </c>
      <c r="AH16" s="44">
        <f t="shared" si="4"/>
        <v>1.5995825346</v>
      </c>
      <c r="AI16" s="18"/>
    </row>
    <row r="17" ht="23" customHeight="1" spans="1:35">
      <c r="A17" s="10" t="s">
        <v>89</v>
      </c>
      <c r="B17" s="15"/>
      <c r="C17" s="15"/>
      <c r="D17" s="18" t="s">
        <v>90</v>
      </c>
      <c r="E17" s="8" t="s">
        <v>58</v>
      </c>
      <c r="F17" s="8" t="s">
        <v>59</v>
      </c>
      <c r="G17" s="16"/>
      <c r="H17" s="17"/>
      <c r="I17" s="16"/>
      <c r="J17" s="6" t="s">
        <v>91</v>
      </c>
      <c r="K17" s="35"/>
      <c r="M17" s="23" t="s">
        <v>92</v>
      </c>
      <c r="N17" s="15"/>
      <c r="O17" s="17"/>
      <c r="P17" s="17"/>
      <c r="Q17" s="18" t="s">
        <v>90</v>
      </c>
      <c r="R17" s="44">
        <v>2.145e-5</v>
      </c>
      <c r="S17" s="44">
        <v>1.514e-5</v>
      </c>
      <c r="T17" s="43">
        <v>1.158e-5</v>
      </c>
      <c r="U17" s="43">
        <v>2.009e-5</v>
      </c>
      <c r="V17" s="43">
        <v>1.922e-5</v>
      </c>
      <c r="W17" s="44">
        <v>1.466e-5</v>
      </c>
      <c r="X17" s="44">
        <v>1.547e-5</v>
      </c>
      <c r="Y17" s="44">
        <v>7.358e-5</v>
      </c>
      <c r="Z17" s="44">
        <v>0.000379701</v>
      </c>
      <c r="AA17" s="44">
        <v>0.000300926</v>
      </c>
      <c r="AB17" s="44">
        <v>6.9441e-5</v>
      </c>
      <c r="AC17" s="44">
        <v>7.8548e-5</v>
      </c>
      <c r="AD17" s="44">
        <f t="shared" si="0"/>
        <v>4.817e-5</v>
      </c>
      <c r="AE17" s="44">
        <f t="shared" si="1"/>
        <v>5.397e-5</v>
      </c>
      <c r="AF17" s="44">
        <f t="shared" si="2"/>
        <v>0.000468751</v>
      </c>
      <c r="AG17" s="44">
        <f t="shared" si="3"/>
        <v>0.000448915</v>
      </c>
      <c r="AH17" s="44">
        <f t="shared" si="4"/>
        <v>0.001019806</v>
      </c>
      <c r="AI17" s="18"/>
    </row>
    <row r="18" ht="23" customHeight="1" spans="1:35">
      <c r="A18" s="10" t="s">
        <v>92</v>
      </c>
      <c r="B18" s="15"/>
      <c r="C18" s="15"/>
      <c r="D18" s="18" t="s">
        <v>93</v>
      </c>
      <c r="E18" s="8" t="s">
        <v>58</v>
      </c>
      <c r="F18" s="8" t="s">
        <v>59</v>
      </c>
      <c r="G18" s="16"/>
      <c r="H18" s="17"/>
      <c r="I18" s="16"/>
      <c r="J18" s="6" t="s">
        <v>88</v>
      </c>
      <c r="K18" s="35"/>
      <c r="M18" s="23" t="s">
        <v>94</v>
      </c>
      <c r="N18" s="19"/>
      <c r="O18" s="21"/>
      <c r="P18" s="21"/>
      <c r="Q18" s="18" t="s">
        <v>95</v>
      </c>
      <c r="R18" s="44">
        <v>0</v>
      </c>
      <c r="S18" s="44">
        <v>0</v>
      </c>
      <c r="T18" s="44">
        <v>0</v>
      </c>
      <c r="U18" s="44">
        <v>0</v>
      </c>
      <c r="V18" s="44">
        <v>0</v>
      </c>
      <c r="W18" s="44">
        <v>0</v>
      </c>
      <c r="X18" s="44">
        <v>5.07445e-5</v>
      </c>
      <c r="Y18" s="44">
        <v>2.7028875e-5</v>
      </c>
      <c r="Z18" s="44">
        <v>3.93975e-5</v>
      </c>
      <c r="AA18" s="44">
        <v>7.9321175e-5</v>
      </c>
      <c r="AB18" s="44">
        <v>8.07725e-5</v>
      </c>
      <c r="AC18" s="44">
        <v>5.0538225e-5</v>
      </c>
      <c r="AD18" s="44">
        <v>0</v>
      </c>
      <c r="AE18" s="44">
        <v>0</v>
      </c>
      <c r="AF18" s="44">
        <f t="shared" si="2"/>
        <v>0.000117170875</v>
      </c>
      <c r="AG18" s="44">
        <f t="shared" si="3"/>
        <v>0.0002106319</v>
      </c>
      <c r="AH18" s="44">
        <f t="shared" si="4"/>
        <v>0.000327802775</v>
      </c>
      <c r="AI18" s="18"/>
    </row>
    <row r="19" ht="23" customHeight="1" spans="1:35">
      <c r="A19" s="10" t="s">
        <v>94</v>
      </c>
      <c r="B19" s="15"/>
      <c r="C19" s="15"/>
      <c r="D19" s="18" t="s">
        <v>95</v>
      </c>
      <c r="E19" s="8" t="s">
        <v>58</v>
      </c>
      <c r="F19" s="8" t="s">
        <v>59</v>
      </c>
      <c r="G19" s="16"/>
      <c r="H19" s="17"/>
      <c r="I19" s="16"/>
      <c r="J19" s="6" t="s">
        <v>88</v>
      </c>
      <c r="K19" s="35"/>
      <c r="M19" s="23" t="s">
        <v>96</v>
      </c>
      <c r="N19" s="18" t="s">
        <v>97</v>
      </c>
      <c r="O19" s="6" t="s">
        <v>98</v>
      </c>
      <c r="P19" s="38" t="s">
        <v>99</v>
      </c>
      <c r="Q19" s="6" t="s">
        <v>100</v>
      </c>
      <c r="R19" s="43">
        <v>0.00174195448</v>
      </c>
      <c r="S19" s="44">
        <v>0.0019018084</v>
      </c>
      <c r="T19" s="43">
        <v>0.00208390928</v>
      </c>
      <c r="U19" s="43">
        <v>0.0021576144</v>
      </c>
      <c r="V19" s="43">
        <v>0.00220989328</v>
      </c>
      <c r="W19" s="44">
        <v>0.0018421104</v>
      </c>
      <c r="X19" s="44">
        <v>0.00487572712</v>
      </c>
      <c r="Y19" s="44">
        <v>0.00597060992</v>
      </c>
      <c r="Z19" s="44">
        <v>0.0086452464</v>
      </c>
      <c r="AA19" s="44">
        <v>0.00907711</v>
      </c>
      <c r="AB19" s="44">
        <v>0.0060836928</v>
      </c>
      <c r="AC19" s="44">
        <v>0.00731112928</v>
      </c>
      <c r="AD19" s="44">
        <f t="shared" si="0"/>
        <v>0.00572767216</v>
      </c>
      <c r="AE19" s="44">
        <f t="shared" si="1"/>
        <v>0.00620961808</v>
      </c>
      <c r="AF19" s="44">
        <f t="shared" si="2"/>
        <v>0.01949158344</v>
      </c>
      <c r="AG19" s="44">
        <f t="shared" si="3"/>
        <v>0.02247193208</v>
      </c>
      <c r="AH19" s="44">
        <f t="shared" si="4"/>
        <v>0.05390080576</v>
      </c>
      <c r="AI19" s="18"/>
    </row>
    <row r="20" ht="23" customHeight="1" spans="1:35">
      <c r="A20" s="10" t="s">
        <v>96</v>
      </c>
      <c r="B20" s="15"/>
      <c r="C20" s="15"/>
      <c r="D20" s="18" t="s">
        <v>78</v>
      </c>
      <c r="E20" s="8" t="s">
        <v>58</v>
      </c>
      <c r="F20" s="8" t="s">
        <v>59</v>
      </c>
      <c r="G20" s="16"/>
      <c r="H20" s="17"/>
      <c r="I20" s="16"/>
      <c r="J20" s="6" t="s">
        <v>101</v>
      </c>
      <c r="K20" s="35"/>
      <c r="M20" s="23" t="s">
        <v>102</v>
      </c>
      <c r="N20" s="18"/>
      <c r="O20" s="6"/>
      <c r="P20" s="38"/>
      <c r="Q20" s="6" t="s">
        <v>103</v>
      </c>
      <c r="R20" s="43">
        <v>0.003906376712</v>
      </c>
      <c r="S20" s="44">
        <v>0.000831031888</v>
      </c>
      <c r="T20" s="43">
        <v>0.00756345295508999</v>
      </c>
      <c r="U20" s="43">
        <v>0.00833454626334</v>
      </c>
      <c r="V20" s="43">
        <v>0.015756804</v>
      </c>
      <c r="W20" s="44">
        <v>0.0480275413633101</v>
      </c>
      <c r="X20" s="44">
        <v>0.023577747522803</v>
      </c>
      <c r="Y20" s="44">
        <v>0.024183</v>
      </c>
      <c r="Z20" s="44">
        <v>0.029471</v>
      </c>
      <c r="AA20" s="44">
        <v>0.042598</v>
      </c>
      <c r="AB20" s="44">
        <v>0.02848</v>
      </c>
      <c r="AC20" s="44">
        <v>0.027537</v>
      </c>
      <c r="AD20" s="44">
        <f t="shared" si="0"/>
        <v>0.01230086155509</v>
      </c>
      <c r="AE20" s="44">
        <f t="shared" si="1"/>
        <v>0.0721188916266501</v>
      </c>
      <c r="AF20" s="44">
        <f t="shared" si="2"/>
        <v>0.077231747522803</v>
      </c>
      <c r="AG20" s="44">
        <f t="shared" si="3"/>
        <v>0.098615</v>
      </c>
      <c r="AH20" s="44">
        <f t="shared" si="4"/>
        <v>0.260266500704543</v>
      </c>
      <c r="AI20" s="18"/>
    </row>
    <row r="21" ht="23" customHeight="1" spans="1:35">
      <c r="A21" s="10" t="s">
        <v>102</v>
      </c>
      <c r="B21" s="15"/>
      <c r="C21" s="15"/>
      <c r="D21" s="18" t="s">
        <v>81</v>
      </c>
      <c r="E21" s="8" t="s">
        <v>58</v>
      </c>
      <c r="F21" s="8" t="s">
        <v>59</v>
      </c>
      <c r="G21" s="16"/>
      <c r="H21" s="17"/>
      <c r="I21" s="16"/>
      <c r="J21" s="6" t="s">
        <v>88</v>
      </c>
      <c r="K21" s="35"/>
      <c r="M21" s="23" t="s">
        <v>104</v>
      </c>
      <c r="N21" s="18"/>
      <c r="O21" s="6"/>
      <c r="P21" s="38"/>
      <c r="Q21" s="6" t="s">
        <v>78</v>
      </c>
      <c r="R21" s="43">
        <v>0.02129886</v>
      </c>
      <c r="S21" s="44">
        <v>0.003441836</v>
      </c>
      <c r="T21" s="43">
        <v>0.0037956152</v>
      </c>
      <c r="U21" s="43">
        <v>0.00384504</v>
      </c>
      <c r="V21" s="43">
        <v>0.003973208</v>
      </c>
      <c r="W21" s="44">
        <v>0.003314904</v>
      </c>
      <c r="X21" s="44">
        <v>0.0087683376</v>
      </c>
      <c r="Y21" s="44">
        <v>0.00049170464</v>
      </c>
      <c r="Z21" s="44">
        <v>0.0007215936</v>
      </c>
      <c r="AA21" s="44">
        <v>0.00075764</v>
      </c>
      <c r="AB21" s="44">
        <v>0.0005044128</v>
      </c>
      <c r="AC21" s="44">
        <v>0.00061023872</v>
      </c>
      <c r="AD21" s="44">
        <f t="shared" si="0"/>
        <v>0.0285363112</v>
      </c>
      <c r="AE21" s="44">
        <f t="shared" si="1"/>
        <v>0.011133152</v>
      </c>
      <c r="AF21" s="44">
        <f t="shared" si="2"/>
        <v>0.00998163584</v>
      </c>
      <c r="AG21" s="44">
        <f t="shared" si="3"/>
        <v>0.00187229152</v>
      </c>
      <c r="AH21" s="44">
        <f t="shared" si="4"/>
        <v>0.05152339056</v>
      </c>
      <c r="AI21" s="18"/>
    </row>
    <row r="22" ht="23" customHeight="1" spans="1:35">
      <c r="A22" s="10" t="s">
        <v>104</v>
      </c>
      <c r="B22" s="15"/>
      <c r="C22" s="15"/>
      <c r="D22" s="18" t="s">
        <v>105</v>
      </c>
      <c r="E22" s="8" t="s">
        <v>58</v>
      </c>
      <c r="F22" s="8" t="s">
        <v>59</v>
      </c>
      <c r="G22" s="16"/>
      <c r="H22" s="17"/>
      <c r="I22" s="16"/>
      <c r="J22" s="6" t="s">
        <v>88</v>
      </c>
      <c r="K22" s="35"/>
      <c r="M22" s="23" t="s">
        <v>106</v>
      </c>
      <c r="N22" s="18"/>
      <c r="O22" s="6"/>
      <c r="P22" s="38"/>
      <c r="Q22" s="6" t="s">
        <v>107</v>
      </c>
      <c r="R22" s="43">
        <v>0.008262875408</v>
      </c>
      <c r="S22" s="44">
        <v>0.0036139916</v>
      </c>
      <c r="T22" s="43">
        <v>0.00397341632</v>
      </c>
      <c r="U22" s="43">
        <v>0.0040667472</v>
      </c>
      <c r="V22" s="43">
        <v>0.00420230544</v>
      </c>
      <c r="W22" s="44">
        <v>0.0034896168</v>
      </c>
      <c r="X22" s="44">
        <v>0.0092333252</v>
      </c>
      <c r="Y22" s="44">
        <v>0.00119489128</v>
      </c>
      <c r="Z22" s="44">
        <v>0.0017484768</v>
      </c>
      <c r="AA22" s="44">
        <v>0.00183582</v>
      </c>
      <c r="AB22" s="44">
        <v>0.001221168</v>
      </c>
      <c r="AC22" s="44">
        <v>0.00147865536</v>
      </c>
      <c r="AD22" s="44">
        <f t="shared" si="0"/>
        <v>0.015850283328</v>
      </c>
      <c r="AE22" s="44">
        <f t="shared" si="1"/>
        <v>0.01175866944</v>
      </c>
      <c r="AF22" s="44">
        <f t="shared" ref="AF22:AF33" si="5">X22+Y22+Z22</f>
        <v>0.01217669328</v>
      </c>
      <c r="AG22" s="44">
        <f t="shared" si="3"/>
        <v>0.00453564336</v>
      </c>
      <c r="AH22" s="44">
        <f t="shared" si="4"/>
        <v>0.044321289408</v>
      </c>
      <c r="AI22" s="18"/>
    </row>
    <row r="23" ht="23" customHeight="1" spans="1:35">
      <c r="A23" s="10" t="s">
        <v>106</v>
      </c>
      <c r="B23" s="15"/>
      <c r="C23" s="15"/>
      <c r="D23" s="18" t="s">
        <v>83</v>
      </c>
      <c r="E23" s="8" t="s">
        <v>58</v>
      </c>
      <c r="F23" s="8" t="s">
        <v>59</v>
      </c>
      <c r="G23" s="16"/>
      <c r="H23" s="17"/>
      <c r="I23" s="16"/>
      <c r="J23" s="6" t="s">
        <v>108</v>
      </c>
      <c r="K23" s="35"/>
      <c r="M23" s="23" t="s">
        <v>109</v>
      </c>
      <c r="N23" s="18"/>
      <c r="O23" s="6"/>
      <c r="P23" s="38"/>
      <c r="Q23" s="6" t="s">
        <v>110</v>
      </c>
      <c r="R23" s="43">
        <v>0.2004167112</v>
      </c>
      <c r="S23" s="44">
        <v>0.0540627048</v>
      </c>
      <c r="T23" s="43">
        <v>0.059086496</v>
      </c>
      <c r="U23" s="43">
        <v>0.061389072</v>
      </c>
      <c r="V23" s="43">
        <v>0.0634353744</v>
      </c>
      <c r="W23" s="44">
        <v>0.05202072</v>
      </c>
      <c r="X23" s="44">
        <v>0.1377691832</v>
      </c>
      <c r="Y23" s="44">
        <v>0</v>
      </c>
      <c r="Z23" s="44">
        <v>0</v>
      </c>
      <c r="AA23" s="44">
        <v>0</v>
      </c>
      <c r="AB23" s="44">
        <v>0</v>
      </c>
      <c r="AC23" s="44">
        <v>0</v>
      </c>
      <c r="AD23" s="44">
        <f t="shared" si="0"/>
        <v>0.313565912</v>
      </c>
      <c r="AE23" s="44">
        <f t="shared" si="1"/>
        <v>0.1768451664</v>
      </c>
      <c r="AF23" s="44">
        <f t="shared" si="5"/>
        <v>0.1377691832</v>
      </c>
      <c r="AG23" s="44">
        <f t="shared" si="3"/>
        <v>0</v>
      </c>
      <c r="AH23" s="44">
        <f t="shared" si="4"/>
        <v>0.6281802616</v>
      </c>
      <c r="AI23" s="18"/>
    </row>
    <row r="24" ht="23" customHeight="1" spans="1:35">
      <c r="A24" s="10" t="s">
        <v>109</v>
      </c>
      <c r="B24" s="19"/>
      <c r="C24" s="19"/>
      <c r="D24" s="18" t="s">
        <v>86</v>
      </c>
      <c r="E24" s="8" t="s">
        <v>58</v>
      </c>
      <c r="F24" s="8" t="s">
        <v>59</v>
      </c>
      <c r="G24" s="20"/>
      <c r="H24" s="21"/>
      <c r="I24" s="20"/>
      <c r="J24" s="6" t="s">
        <v>88</v>
      </c>
      <c r="K24" s="35"/>
      <c r="M24" s="23" t="s">
        <v>111</v>
      </c>
      <c r="N24" s="18"/>
      <c r="O24" s="6"/>
      <c r="P24" s="38"/>
      <c r="Q24" s="6" t="s">
        <v>112</v>
      </c>
      <c r="R24" s="43">
        <v>0.00063979784</v>
      </c>
      <c r="S24" s="44">
        <v>6.700856e-5</v>
      </c>
      <c r="T24" s="43">
        <v>7.375024e-5</v>
      </c>
      <c r="U24" s="43">
        <v>7.5672e-5</v>
      </c>
      <c r="V24" s="43">
        <v>7.81944e-5</v>
      </c>
      <c r="W24" s="44">
        <v>6.5304e-5</v>
      </c>
      <c r="X24" s="44">
        <v>0.00017270968</v>
      </c>
      <c r="Y24" s="44">
        <v>0</v>
      </c>
      <c r="Z24" s="44">
        <v>0</v>
      </c>
      <c r="AA24" s="44">
        <v>0</v>
      </c>
      <c r="AB24" s="44">
        <v>0</v>
      </c>
      <c r="AC24" s="44">
        <v>0</v>
      </c>
      <c r="AD24" s="44">
        <f t="shared" si="0"/>
        <v>0.00078055664</v>
      </c>
      <c r="AE24" s="44">
        <f t="shared" si="1"/>
        <v>0.0002191704</v>
      </c>
      <c r="AF24" s="44">
        <f t="shared" si="5"/>
        <v>0.00017270968</v>
      </c>
      <c r="AG24" s="44">
        <f t="shared" si="3"/>
        <v>0</v>
      </c>
      <c r="AH24" s="44">
        <f t="shared" si="4"/>
        <v>0.00117243672</v>
      </c>
      <c r="AI24" s="18"/>
    </row>
    <row r="25" ht="23" customHeight="1" spans="13:35">
      <c r="M25" s="23" t="s">
        <v>113</v>
      </c>
      <c r="N25" s="18"/>
      <c r="O25" s="6" t="s">
        <v>114</v>
      </c>
      <c r="P25" s="38" t="s">
        <v>115</v>
      </c>
      <c r="Q25" s="6" t="s">
        <v>116</v>
      </c>
      <c r="R25" s="44">
        <v>0.286193488</v>
      </c>
      <c r="S25" s="44">
        <v>0.268738824</v>
      </c>
      <c r="T25" s="43">
        <v>0.107611168</v>
      </c>
      <c r="U25" s="43">
        <v>0.10413984</v>
      </c>
      <c r="V25" s="43">
        <v>0.105344696</v>
      </c>
      <c r="W25" s="44">
        <v>0.10352664</v>
      </c>
      <c r="X25" s="44">
        <v>0.097504176</v>
      </c>
      <c r="Y25" s="44">
        <v>0.034651056</v>
      </c>
      <c r="Z25" s="44">
        <v>0.0345792</v>
      </c>
      <c r="AA25" s="44">
        <v>0.031831296</v>
      </c>
      <c r="AB25" s="44">
        <v>0.04154688</v>
      </c>
      <c r="AC25" s="44">
        <v>0.037908288</v>
      </c>
      <c r="AD25" s="44">
        <f t="shared" si="0"/>
        <v>0.66254348</v>
      </c>
      <c r="AE25" s="44">
        <f t="shared" si="1"/>
        <v>0.313011176</v>
      </c>
      <c r="AF25" s="44">
        <f t="shared" si="5"/>
        <v>0.166734432</v>
      </c>
      <c r="AG25" s="44">
        <f t="shared" si="3"/>
        <v>0.111286464</v>
      </c>
      <c r="AH25" s="44">
        <f t="shared" si="4"/>
        <v>1.253575552</v>
      </c>
      <c r="AI25" s="18"/>
    </row>
    <row r="26" ht="27" customHeight="1" spans="1:35">
      <c r="A26" s="22" t="s">
        <v>117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M26" s="23" t="s">
        <v>118</v>
      </c>
      <c r="N26" s="18"/>
      <c r="O26" s="6"/>
      <c r="P26" s="38"/>
      <c r="Q26" s="6" t="s">
        <v>100</v>
      </c>
      <c r="R26" s="43">
        <v>0.05195399616</v>
      </c>
      <c r="S26" s="44">
        <v>0.04876030072</v>
      </c>
      <c r="T26" s="43">
        <v>0.01587948464</v>
      </c>
      <c r="U26" s="43">
        <v>0.0153672432</v>
      </c>
      <c r="V26" s="43">
        <v>0.01554887088</v>
      </c>
      <c r="W26" s="44">
        <v>0.0153091512</v>
      </c>
      <c r="X26" s="44">
        <v>0.0144136608</v>
      </c>
      <c r="Y26" s="44">
        <v>0.01810793576</v>
      </c>
      <c r="Z26" s="43">
        <v>0.017635392</v>
      </c>
      <c r="AA26" s="44">
        <v>0.01623396096</v>
      </c>
      <c r="AB26" s="44">
        <v>0.0211889088</v>
      </c>
      <c r="AC26" s="44">
        <v>0.01933322688</v>
      </c>
      <c r="AD26" s="44">
        <f t="shared" si="0"/>
        <v>0.11659378152</v>
      </c>
      <c r="AE26" s="44">
        <f t="shared" si="1"/>
        <v>0.04622526528</v>
      </c>
      <c r="AF26" s="44">
        <f t="shared" si="5"/>
        <v>0.05015698856</v>
      </c>
      <c r="AG26" s="44">
        <f t="shared" si="3"/>
        <v>0.05675609664</v>
      </c>
      <c r="AH26" s="44">
        <f t="shared" si="4"/>
        <v>0.269732132</v>
      </c>
      <c r="AI26" s="18"/>
    </row>
    <row r="27" ht="18.75" customHeight="1" spans="1:35">
      <c r="A27" s="11" t="s">
        <v>2</v>
      </c>
      <c r="B27" s="11" t="s">
        <v>3</v>
      </c>
      <c r="C27" s="14" t="s">
        <v>4</v>
      </c>
      <c r="D27" s="14" t="s">
        <v>9</v>
      </c>
      <c r="E27" s="14" t="s">
        <v>5</v>
      </c>
      <c r="F27" s="6" t="s">
        <v>6</v>
      </c>
      <c r="G27" s="6"/>
      <c r="H27" s="6" t="s">
        <v>7</v>
      </c>
      <c r="I27" s="6"/>
      <c r="J27" s="6"/>
      <c r="K27" s="11" t="s">
        <v>27</v>
      </c>
      <c r="M27" s="23" t="s">
        <v>119</v>
      </c>
      <c r="N27" s="18"/>
      <c r="O27" s="6"/>
      <c r="P27" s="38"/>
      <c r="Q27" s="6" t="s">
        <v>107</v>
      </c>
      <c r="R27" s="43">
        <v>0.008033015368</v>
      </c>
      <c r="S27" s="44">
        <v>9.85161207551453e-5</v>
      </c>
      <c r="T27" s="43">
        <v>0.02457971648</v>
      </c>
      <c r="U27" s="43">
        <v>0.0287041056</v>
      </c>
      <c r="V27" s="43">
        <v>0.02403270536</v>
      </c>
      <c r="W27" s="44">
        <v>0.0232920312</v>
      </c>
      <c r="X27" s="44">
        <v>0.02200202928</v>
      </c>
      <c r="Y27" s="44">
        <v>0.00224995272</v>
      </c>
      <c r="Z27" s="44">
        <v>0.002204424</v>
      </c>
      <c r="AA27" s="44">
        <v>0.00202924512</v>
      </c>
      <c r="AB27" s="44">
        <v>0.0026486136</v>
      </c>
      <c r="AC27" s="44">
        <v>0.00241665336</v>
      </c>
      <c r="AD27" s="44">
        <f t="shared" si="0"/>
        <v>0.0327112479687551</v>
      </c>
      <c r="AE27" s="44">
        <f t="shared" si="1"/>
        <v>0.07602884216</v>
      </c>
      <c r="AF27" s="44">
        <f t="shared" si="5"/>
        <v>0.026456406</v>
      </c>
      <c r="AG27" s="44">
        <f t="shared" si="3"/>
        <v>0.00709451208</v>
      </c>
      <c r="AH27" s="44">
        <f t="shared" si="4"/>
        <v>0.142291008208755</v>
      </c>
      <c r="AI27" s="18"/>
    </row>
    <row r="28" ht="18.75" customHeight="1" spans="1:35">
      <c r="A28" s="19"/>
      <c r="B28" s="19"/>
      <c r="C28" s="21"/>
      <c r="D28" s="21"/>
      <c r="E28" s="21"/>
      <c r="F28" s="6" t="s">
        <v>28</v>
      </c>
      <c r="G28" s="6" t="s">
        <v>29</v>
      </c>
      <c r="H28" s="6" t="s">
        <v>32</v>
      </c>
      <c r="I28" s="6" t="s">
        <v>120</v>
      </c>
      <c r="J28" s="6" t="s">
        <v>121</v>
      </c>
      <c r="K28" s="19"/>
      <c r="M28" s="23" t="s">
        <v>122</v>
      </c>
      <c r="N28" s="18"/>
      <c r="O28" s="6"/>
      <c r="P28" s="38"/>
      <c r="Q28" s="6" t="s">
        <v>123</v>
      </c>
      <c r="R28" s="43">
        <v>0.042279908</v>
      </c>
      <c r="S28" s="44">
        <v>0.0396587528</v>
      </c>
      <c r="T28" s="43">
        <v>0.0249137328</v>
      </c>
      <c r="U28" s="43">
        <v>0.024110064</v>
      </c>
      <c r="V28" s="43">
        <v>0.0243620816</v>
      </c>
      <c r="W28" s="44">
        <v>0.023849016</v>
      </c>
      <c r="X28" s="44">
        <v>0.0224683536</v>
      </c>
      <c r="Y28" s="44">
        <v>0.0910083864</v>
      </c>
      <c r="Z28" s="44">
        <v>0.08904144</v>
      </c>
      <c r="AA28" s="44">
        <v>0.0819655872</v>
      </c>
      <c r="AB28" s="43">
        <v>0.106983216</v>
      </c>
      <c r="AC28" s="43">
        <v>0.0976138416</v>
      </c>
      <c r="AD28" s="44">
        <f t="shared" si="0"/>
        <v>0.1068523936</v>
      </c>
      <c r="AE28" s="44">
        <f t="shared" si="1"/>
        <v>0.0723211616</v>
      </c>
      <c r="AF28" s="44">
        <f t="shared" si="5"/>
        <v>0.20251818</v>
      </c>
      <c r="AG28" s="44">
        <f t="shared" si="3"/>
        <v>0.2865626448</v>
      </c>
      <c r="AH28" s="44">
        <f t="shared" si="4"/>
        <v>0.66825438</v>
      </c>
      <c r="AI28" s="18"/>
    </row>
    <row r="29" ht="27" spans="1:35">
      <c r="A29" s="23" t="s">
        <v>34</v>
      </c>
      <c r="B29" s="24" t="s">
        <v>124</v>
      </c>
      <c r="C29" s="6" t="s">
        <v>98</v>
      </c>
      <c r="D29" s="6" t="s">
        <v>99</v>
      </c>
      <c r="E29" s="6" t="s">
        <v>100</v>
      </c>
      <c r="F29" s="8" t="s">
        <v>125</v>
      </c>
      <c r="G29" s="8" t="s">
        <v>126</v>
      </c>
      <c r="H29" s="9" t="s">
        <v>127</v>
      </c>
      <c r="I29" s="6" t="s">
        <v>128</v>
      </c>
      <c r="J29" s="6" t="s">
        <v>88</v>
      </c>
      <c r="K29" s="18"/>
      <c r="M29" s="23" t="s">
        <v>129</v>
      </c>
      <c r="N29" s="18"/>
      <c r="O29" s="6"/>
      <c r="P29" s="38"/>
      <c r="Q29" s="6" t="s">
        <v>103</v>
      </c>
      <c r="R29" s="43">
        <v>0.003004305976</v>
      </c>
      <c r="S29" s="44">
        <v>0.003264136992</v>
      </c>
      <c r="T29" s="46">
        <v>0.025739691291098</v>
      </c>
      <c r="U29" s="43">
        <v>0.027894768689722</v>
      </c>
      <c r="V29" s="46">
        <v>0.070082341474881</v>
      </c>
      <c r="W29" s="44">
        <v>0.110935208080086</v>
      </c>
      <c r="X29" s="44">
        <v>0.286845276580454</v>
      </c>
      <c r="Y29" s="44">
        <v>0.47514</v>
      </c>
      <c r="Z29" s="44">
        <v>0.38321</v>
      </c>
      <c r="AA29" s="44">
        <v>0.53571</v>
      </c>
      <c r="AB29" s="43">
        <v>0.591490000000001</v>
      </c>
      <c r="AC29" s="43">
        <v>0.24992</v>
      </c>
      <c r="AD29" s="44">
        <f t="shared" si="0"/>
        <v>0.032008134259098</v>
      </c>
      <c r="AE29" s="44">
        <f t="shared" si="1"/>
        <v>0.208912318244689</v>
      </c>
      <c r="AF29" s="44">
        <f t="shared" si="5"/>
        <v>1.14519527658045</v>
      </c>
      <c r="AG29" s="44">
        <f t="shared" si="3"/>
        <v>1.37712</v>
      </c>
      <c r="AH29" s="44">
        <f t="shared" si="4"/>
        <v>2.76323572908424</v>
      </c>
      <c r="AI29" s="18"/>
    </row>
    <row r="30" ht="27" spans="1:35">
      <c r="A30" s="23" t="s">
        <v>48</v>
      </c>
      <c r="B30" s="25"/>
      <c r="C30" s="6" t="s">
        <v>98</v>
      </c>
      <c r="D30" s="6" t="s">
        <v>99</v>
      </c>
      <c r="E30" s="6" t="s">
        <v>103</v>
      </c>
      <c r="F30" s="8" t="s">
        <v>125</v>
      </c>
      <c r="G30" s="8" t="s">
        <v>126</v>
      </c>
      <c r="H30" s="9" t="s">
        <v>130</v>
      </c>
      <c r="I30" s="6" t="s">
        <v>131</v>
      </c>
      <c r="J30" s="6" t="s">
        <v>88</v>
      </c>
      <c r="K30" s="18"/>
      <c r="M30" s="23" t="s">
        <v>132</v>
      </c>
      <c r="N30" s="18"/>
      <c r="O30" s="6"/>
      <c r="P30" s="38"/>
      <c r="Q30" s="6" t="s">
        <v>133</v>
      </c>
      <c r="R30" s="43">
        <v>0.51153224</v>
      </c>
      <c r="S30" s="44">
        <v>0.480359944</v>
      </c>
      <c r="T30" s="43">
        <v>0.336917424</v>
      </c>
      <c r="U30" s="43">
        <v>0.32604912</v>
      </c>
      <c r="V30" s="43">
        <v>0.329998968</v>
      </c>
      <c r="W30" s="44">
        <v>0.32383728</v>
      </c>
      <c r="X30" s="44">
        <v>0.305230464</v>
      </c>
      <c r="Y30" s="44">
        <v>0.24182356</v>
      </c>
      <c r="Z30" s="44">
        <v>0.2290872</v>
      </c>
      <c r="AA30" s="44">
        <v>0.210882336</v>
      </c>
      <c r="AB30" s="43">
        <v>0.27524808</v>
      </c>
      <c r="AC30" s="43">
        <v>0.251142408</v>
      </c>
      <c r="AD30" s="44">
        <f t="shared" si="0"/>
        <v>1.328809608</v>
      </c>
      <c r="AE30" s="44">
        <f t="shared" si="1"/>
        <v>0.979885368</v>
      </c>
      <c r="AF30" s="44">
        <f t="shared" si="5"/>
        <v>0.776141224</v>
      </c>
      <c r="AG30" s="44">
        <f t="shared" si="3"/>
        <v>0.737272824</v>
      </c>
      <c r="AH30" s="44">
        <f t="shared" si="4"/>
        <v>3.822109024</v>
      </c>
      <c r="AI30" s="18"/>
    </row>
    <row r="31" ht="27" spans="1:35">
      <c r="A31" s="23" t="s">
        <v>52</v>
      </c>
      <c r="B31" s="25"/>
      <c r="C31" s="6" t="s">
        <v>98</v>
      </c>
      <c r="D31" s="6" t="s">
        <v>99</v>
      </c>
      <c r="E31" s="26" t="s">
        <v>134</v>
      </c>
      <c r="F31" s="8" t="s">
        <v>125</v>
      </c>
      <c r="G31" s="8" t="s">
        <v>126</v>
      </c>
      <c r="H31" s="9" t="s">
        <v>127</v>
      </c>
      <c r="I31" s="6" t="s">
        <v>88</v>
      </c>
      <c r="J31" s="6" t="s">
        <v>88</v>
      </c>
      <c r="K31" s="18"/>
      <c r="M31" s="23" t="s">
        <v>135</v>
      </c>
      <c r="N31" s="18"/>
      <c r="O31" s="6"/>
      <c r="P31" s="38"/>
      <c r="Q31" s="6" t="s">
        <v>136</v>
      </c>
      <c r="R31" s="44">
        <v>2.971474e-10</v>
      </c>
      <c r="S31" s="44">
        <v>2.77735552e-10</v>
      </c>
      <c r="T31" s="43">
        <v>2.95530688e-10</v>
      </c>
      <c r="U31" s="43">
        <v>4.4871072e-10</v>
      </c>
      <c r="V31" s="43">
        <v>4.54234568e-10</v>
      </c>
      <c r="W31" s="44">
        <v>4.450164e-10</v>
      </c>
      <c r="X31" s="44">
        <v>4.19691888e-10</v>
      </c>
      <c r="Y31" s="44">
        <v>2.214902136e-10</v>
      </c>
      <c r="Z31" s="44">
        <v>2.1741672e-10</v>
      </c>
      <c r="AA31" s="44">
        <v>2.001392736e-10</v>
      </c>
      <c r="AB31" s="43">
        <v>2.61226008e-10</v>
      </c>
      <c r="AC31" s="43">
        <v>2.383483608e-10</v>
      </c>
      <c r="AD31" s="44">
        <f t="shared" si="0"/>
        <v>8.7041364e-10</v>
      </c>
      <c r="AE31" s="44">
        <f t="shared" si="1"/>
        <v>1.347961688e-9</v>
      </c>
      <c r="AF31" s="44">
        <f t="shared" si="5"/>
        <v>8.585988216e-10</v>
      </c>
      <c r="AG31" s="44">
        <f t="shared" si="3"/>
        <v>6.997136424e-10</v>
      </c>
      <c r="AH31" s="44">
        <f t="shared" si="4"/>
        <v>3.776687792e-9</v>
      </c>
      <c r="AI31" s="18"/>
    </row>
    <row r="32" ht="27" spans="1:35">
      <c r="A32" s="23" t="s">
        <v>56</v>
      </c>
      <c r="B32" s="25"/>
      <c r="C32" s="6" t="s">
        <v>98</v>
      </c>
      <c r="D32" s="6" t="s">
        <v>99</v>
      </c>
      <c r="E32" s="6" t="s">
        <v>112</v>
      </c>
      <c r="F32" s="8" t="s">
        <v>125</v>
      </c>
      <c r="G32" s="8" t="s">
        <v>126</v>
      </c>
      <c r="H32" s="9" t="s">
        <v>127</v>
      </c>
      <c r="I32" s="6" t="s">
        <v>137</v>
      </c>
      <c r="J32" s="6" t="s">
        <v>88</v>
      </c>
      <c r="K32" s="18"/>
      <c r="M32" s="23" t="s">
        <v>138</v>
      </c>
      <c r="N32" s="18"/>
      <c r="O32" s="6"/>
      <c r="P32" s="38"/>
      <c r="Q32" s="6" t="s">
        <v>81</v>
      </c>
      <c r="R32" s="44">
        <v>0.634288768</v>
      </c>
      <c r="S32" s="44">
        <v>0.595773448</v>
      </c>
      <c r="T32" s="43">
        <v>0.59480816</v>
      </c>
      <c r="U32" s="43">
        <v>0.5756208</v>
      </c>
      <c r="V32" s="43">
        <v>0.58306288</v>
      </c>
      <c r="W32" s="44">
        <v>0.57042</v>
      </c>
      <c r="X32" s="44">
        <v>0.538392624</v>
      </c>
      <c r="Y32" s="44">
        <v>0</v>
      </c>
      <c r="Z32" s="44">
        <v>0</v>
      </c>
      <c r="AA32" s="44">
        <v>0</v>
      </c>
      <c r="AB32" s="43">
        <v>0</v>
      </c>
      <c r="AC32" s="43">
        <v>0</v>
      </c>
      <c r="AD32" s="44">
        <f t="shared" si="0"/>
        <v>1.824870376</v>
      </c>
      <c r="AE32" s="44">
        <f t="shared" si="1"/>
        <v>1.72910368</v>
      </c>
      <c r="AF32" s="44">
        <f t="shared" si="5"/>
        <v>0.538392624</v>
      </c>
      <c r="AG32" s="44">
        <f t="shared" si="3"/>
        <v>0</v>
      </c>
      <c r="AH32" s="44">
        <f t="shared" si="4"/>
        <v>4.09236668</v>
      </c>
      <c r="AI32" s="18"/>
    </row>
    <row r="33" ht="27" spans="1:35">
      <c r="A33" s="23" t="s">
        <v>63</v>
      </c>
      <c r="B33" s="25"/>
      <c r="C33" s="6" t="s">
        <v>98</v>
      </c>
      <c r="D33" s="6" t="s">
        <v>99</v>
      </c>
      <c r="E33" s="6" t="s">
        <v>78</v>
      </c>
      <c r="F33" s="8" t="s">
        <v>125</v>
      </c>
      <c r="G33" s="8" t="s">
        <v>126</v>
      </c>
      <c r="H33" s="9" t="s">
        <v>127</v>
      </c>
      <c r="I33" s="6" t="s">
        <v>139</v>
      </c>
      <c r="J33" s="6" t="s">
        <v>88</v>
      </c>
      <c r="K33" s="18"/>
      <c r="M33" s="23" t="s">
        <v>140</v>
      </c>
      <c r="N33" s="18"/>
      <c r="O33" s="6"/>
      <c r="P33" s="38"/>
      <c r="Q33" s="6" t="s">
        <v>141</v>
      </c>
      <c r="R33" s="44">
        <v>0.00108284736</v>
      </c>
      <c r="S33" s="44">
        <v>0.00101662632</v>
      </c>
      <c r="T33" s="43">
        <v>0.00656169808</v>
      </c>
      <c r="U33" s="43">
        <v>0.0063500304</v>
      </c>
      <c r="V33" s="43">
        <v>0.00643381936</v>
      </c>
      <c r="W33" s="44">
        <v>0.006284196</v>
      </c>
      <c r="X33" s="44">
        <v>0.0059350368</v>
      </c>
      <c r="Y33" s="44">
        <v>0.0031337032</v>
      </c>
      <c r="Z33" s="44">
        <v>0.003112128</v>
      </c>
      <c r="AA33" s="44">
        <v>0.00286481664</v>
      </c>
      <c r="AB33" s="43">
        <v>0.0037392192</v>
      </c>
      <c r="AC33" s="43">
        <v>0.00341174592</v>
      </c>
      <c r="AD33" s="44">
        <f t="shared" si="0"/>
        <v>0.00866117176</v>
      </c>
      <c r="AE33" s="44">
        <f t="shared" si="1"/>
        <v>0.01906804576</v>
      </c>
      <c r="AF33" s="44">
        <f t="shared" si="5"/>
        <v>0.012180868</v>
      </c>
      <c r="AG33" s="44">
        <f t="shared" si="3"/>
        <v>0.01001578176</v>
      </c>
      <c r="AH33" s="44">
        <f t="shared" si="4"/>
        <v>0.04992586728</v>
      </c>
      <c r="AI33" s="18"/>
    </row>
    <row r="34" ht="27" spans="1:35">
      <c r="A34" s="23" t="s">
        <v>66</v>
      </c>
      <c r="B34" s="25"/>
      <c r="C34" s="6" t="s">
        <v>98</v>
      </c>
      <c r="D34" s="6" t="s">
        <v>99</v>
      </c>
      <c r="E34" s="6" t="s">
        <v>107</v>
      </c>
      <c r="F34" s="8" t="s">
        <v>125</v>
      </c>
      <c r="G34" s="8" t="s">
        <v>126</v>
      </c>
      <c r="H34" s="9" t="s">
        <v>127</v>
      </c>
      <c r="I34" s="6" t="s">
        <v>142</v>
      </c>
      <c r="J34" s="6" t="s">
        <v>88</v>
      </c>
      <c r="K34" s="18"/>
      <c r="M34" s="23" t="s">
        <v>143</v>
      </c>
      <c r="N34" s="18"/>
      <c r="O34" s="6"/>
      <c r="P34" s="38"/>
      <c r="Q34" s="6" t="s">
        <v>110</v>
      </c>
      <c r="R34" s="44">
        <v>0</v>
      </c>
      <c r="S34" s="44">
        <v>0</v>
      </c>
      <c r="T34" s="44">
        <v>0</v>
      </c>
      <c r="U34" s="44">
        <v>0</v>
      </c>
      <c r="V34" s="44">
        <v>0</v>
      </c>
      <c r="W34" s="44">
        <v>0</v>
      </c>
      <c r="X34" s="44">
        <v>0</v>
      </c>
      <c r="Y34" s="44">
        <v>0</v>
      </c>
      <c r="Z34" s="44">
        <v>0</v>
      </c>
      <c r="AA34" s="44">
        <v>0</v>
      </c>
      <c r="AB34" s="43">
        <v>0</v>
      </c>
      <c r="AC34" s="43">
        <v>0</v>
      </c>
      <c r="AD34" s="44">
        <v>0</v>
      </c>
      <c r="AE34" s="44">
        <v>0</v>
      </c>
      <c r="AF34" s="44">
        <v>0</v>
      </c>
      <c r="AG34" s="44">
        <f t="shared" si="3"/>
        <v>0</v>
      </c>
      <c r="AH34" s="44">
        <f t="shared" si="4"/>
        <v>0</v>
      </c>
      <c r="AI34" s="18"/>
    </row>
    <row r="35" ht="27" spans="1:35">
      <c r="A35" s="23" t="s">
        <v>69</v>
      </c>
      <c r="B35" s="25"/>
      <c r="C35" s="6" t="s">
        <v>114</v>
      </c>
      <c r="D35" s="6" t="s">
        <v>115</v>
      </c>
      <c r="E35" s="6" t="s">
        <v>116</v>
      </c>
      <c r="F35" s="8" t="s">
        <v>58</v>
      </c>
      <c r="G35" s="8" t="s">
        <v>144</v>
      </c>
      <c r="H35" s="9" t="s">
        <v>127</v>
      </c>
      <c r="I35" s="6" t="s">
        <v>145</v>
      </c>
      <c r="J35" s="6" t="s">
        <v>88</v>
      </c>
      <c r="K35" s="18"/>
      <c r="M35" s="23" t="s">
        <v>146</v>
      </c>
      <c r="N35" s="18"/>
      <c r="O35" s="6"/>
      <c r="P35" s="38"/>
      <c r="Q35" s="6" t="s">
        <v>147</v>
      </c>
      <c r="R35" s="44">
        <v>0</v>
      </c>
      <c r="S35" s="44">
        <v>0</v>
      </c>
      <c r="T35" s="44">
        <v>0</v>
      </c>
      <c r="U35" s="44">
        <v>0</v>
      </c>
      <c r="V35" s="44">
        <v>0</v>
      </c>
      <c r="W35" s="44">
        <v>0</v>
      </c>
      <c r="X35" s="44">
        <v>0</v>
      </c>
      <c r="Y35" s="44">
        <v>0</v>
      </c>
      <c r="Z35" s="44">
        <v>0</v>
      </c>
      <c r="AA35" s="44">
        <v>0</v>
      </c>
      <c r="AB35" s="43">
        <v>0</v>
      </c>
      <c r="AC35" s="43">
        <v>0</v>
      </c>
      <c r="AD35" s="44">
        <v>0</v>
      </c>
      <c r="AE35" s="44">
        <v>0</v>
      </c>
      <c r="AF35" s="44">
        <v>0</v>
      </c>
      <c r="AG35" s="44">
        <f t="shared" si="3"/>
        <v>0</v>
      </c>
      <c r="AH35" s="44">
        <f t="shared" si="4"/>
        <v>0</v>
      </c>
      <c r="AI35" s="18"/>
    </row>
    <row r="36" ht="27" spans="1:35">
      <c r="A36" s="23" t="s">
        <v>71</v>
      </c>
      <c r="B36" s="25"/>
      <c r="C36" s="6" t="s">
        <v>114</v>
      </c>
      <c r="D36" s="6" t="s">
        <v>115</v>
      </c>
      <c r="E36" s="6" t="s">
        <v>100</v>
      </c>
      <c r="F36" s="8" t="s">
        <v>58</v>
      </c>
      <c r="G36" s="8" t="s">
        <v>144</v>
      </c>
      <c r="H36" s="9" t="s">
        <v>127</v>
      </c>
      <c r="I36" s="6" t="s">
        <v>128</v>
      </c>
      <c r="J36" s="6" t="s">
        <v>88</v>
      </c>
      <c r="K36" s="18"/>
      <c r="M36" s="23" t="s">
        <v>148</v>
      </c>
      <c r="N36" s="18"/>
      <c r="O36" s="6"/>
      <c r="P36" s="38"/>
      <c r="Q36" s="18" t="s">
        <v>149</v>
      </c>
      <c r="R36" s="44">
        <v>0.006564588272</v>
      </c>
      <c r="S36" s="43">
        <v>0.006184585704</v>
      </c>
      <c r="T36" s="43">
        <v>0.006554703984</v>
      </c>
      <c r="U36" s="43">
        <v>0.00634326192</v>
      </c>
      <c r="V36" s="43">
        <v>0.006421961488</v>
      </c>
      <c r="W36" s="44">
        <v>0.00627462168</v>
      </c>
      <c r="X36" s="44">
        <v>0.005922318864</v>
      </c>
      <c r="Y36" s="44">
        <v>0.00356957808</v>
      </c>
      <c r="Z36" s="49">
        <v>0.003544368</v>
      </c>
      <c r="AA36" s="44">
        <v>0.00326270784</v>
      </c>
      <c r="AB36" s="43">
        <v>0.0042585552</v>
      </c>
      <c r="AC36" s="43">
        <v>0.00388559952</v>
      </c>
      <c r="AD36" s="44">
        <f t="shared" si="0"/>
        <v>0.01930387796</v>
      </c>
      <c r="AE36" s="44">
        <f t="shared" si="1"/>
        <v>0.019039845088</v>
      </c>
      <c r="AF36" s="44">
        <f>X36+Y36+Z36</f>
        <v>0.013036264944</v>
      </c>
      <c r="AG36" s="44">
        <f t="shared" si="3"/>
        <v>0.01140686256</v>
      </c>
      <c r="AH36" s="44">
        <f t="shared" si="4"/>
        <v>0.062786850552</v>
      </c>
      <c r="AI36" s="18"/>
    </row>
    <row r="37" ht="27" spans="1:35">
      <c r="A37" s="23" t="s">
        <v>74</v>
      </c>
      <c r="B37" s="25"/>
      <c r="C37" s="6" t="s">
        <v>114</v>
      </c>
      <c r="D37" s="6" t="s">
        <v>115</v>
      </c>
      <c r="E37" s="6" t="s">
        <v>107</v>
      </c>
      <c r="F37" s="8" t="s">
        <v>58</v>
      </c>
      <c r="G37" s="8" t="s">
        <v>144</v>
      </c>
      <c r="H37" s="9" t="s">
        <v>127</v>
      </c>
      <c r="I37" s="6" t="s">
        <v>142</v>
      </c>
      <c r="J37" s="6" t="s">
        <v>88</v>
      </c>
      <c r="K37" s="18"/>
      <c r="M37" s="23" t="s">
        <v>150</v>
      </c>
      <c r="N37" s="18"/>
      <c r="O37" s="6"/>
      <c r="P37" s="38"/>
      <c r="Q37" s="18" t="s">
        <v>83</v>
      </c>
      <c r="R37" s="44">
        <v>0.000533653096</v>
      </c>
      <c r="S37" s="43">
        <v>0.000507647784</v>
      </c>
      <c r="T37" s="43">
        <v>0.04192832336</v>
      </c>
      <c r="U37" s="43">
        <v>0.0405757968</v>
      </c>
      <c r="V37" s="43">
        <v>0.04095640392</v>
      </c>
      <c r="W37" s="44">
        <v>0.0404424912</v>
      </c>
      <c r="X37" s="44">
        <v>0.03798423552</v>
      </c>
      <c r="Y37" s="44">
        <v>0.12065605976</v>
      </c>
      <c r="Z37" s="49">
        <v>0.119211792</v>
      </c>
      <c r="AA37" s="43">
        <v>0.10973839296</v>
      </c>
      <c r="AB37" s="43">
        <v>0.1432328688</v>
      </c>
      <c r="AC37" s="43">
        <v>0.13068882288</v>
      </c>
      <c r="AD37" s="44">
        <f t="shared" si="0"/>
        <v>0.04296962424</v>
      </c>
      <c r="AE37" s="44">
        <f t="shared" si="1"/>
        <v>0.12197469192</v>
      </c>
      <c r="AF37" s="44">
        <f>X37+Y37+Z37</f>
        <v>0.27785208728</v>
      </c>
      <c r="AG37" s="44">
        <f t="shared" si="3"/>
        <v>0.38366008464</v>
      </c>
      <c r="AH37" s="44">
        <f t="shared" si="4"/>
        <v>0.82645648808</v>
      </c>
      <c r="AI37" s="18"/>
    </row>
    <row r="38" ht="27" spans="1:35">
      <c r="A38" s="23" t="s">
        <v>77</v>
      </c>
      <c r="B38" s="25"/>
      <c r="C38" s="6" t="s">
        <v>114</v>
      </c>
      <c r="D38" s="6" t="s">
        <v>115</v>
      </c>
      <c r="E38" s="6" t="s">
        <v>123</v>
      </c>
      <c r="F38" s="8" t="s">
        <v>58</v>
      </c>
      <c r="G38" s="8" t="s">
        <v>144</v>
      </c>
      <c r="H38" s="9" t="s">
        <v>127</v>
      </c>
      <c r="I38" s="6" t="s">
        <v>151</v>
      </c>
      <c r="J38" s="6" t="s">
        <v>88</v>
      </c>
      <c r="K38" s="18"/>
      <c r="M38" s="23" t="s">
        <v>152</v>
      </c>
      <c r="N38" s="18"/>
      <c r="O38" s="6"/>
      <c r="P38" s="38"/>
      <c r="Q38" s="18" t="s">
        <v>153</v>
      </c>
      <c r="R38" s="44">
        <v>0.013288426024</v>
      </c>
      <c r="S38" s="43">
        <v>0.012422033536</v>
      </c>
      <c r="T38" s="43">
        <v>0.1315306192</v>
      </c>
      <c r="U38" s="43">
        <v>0.127287696</v>
      </c>
      <c r="V38" s="43">
        <v>0.1286800824</v>
      </c>
      <c r="W38" s="44">
        <v>0.127183584</v>
      </c>
      <c r="X38" s="44">
        <v>0.1195485984</v>
      </c>
      <c r="Y38" s="44">
        <v>0</v>
      </c>
      <c r="Z38" s="49">
        <v>0</v>
      </c>
      <c r="AA38" s="43">
        <v>0</v>
      </c>
      <c r="AB38" s="43">
        <v>0</v>
      </c>
      <c r="AC38" s="43">
        <v>0</v>
      </c>
      <c r="AD38" s="44">
        <f t="shared" si="0"/>
        <v>0.15724107876</v>
      </c>
      <c r="AE38" s="44">
        <f t="shared" si="1"/>
        <v>0.3831513624</v>
      </c>
      <c r="AF38" s="44">
        <f>X38+Y38+Z38</f>
        <v>0.1195485984</v>
      </c>
      <c r="AG38" s="44">
        <f t="shared" si="3"/>
        <v>0</v>
      </c>
      <c r="AH38" s="44">
        <f t="shared" si="4"/>
        <v>0.65994103956</v>
      </c>
      <c r="AI38" s="18"/>
    </row>
    <row r="39" ht="27" spans="1:35">
      <c r="A39" s="23" t="s">
        <v>80</v>
      </c>
      <c r="B39" s="25"/>
      <c r="C39" s="6" t="s">
        <v>114</v>
      </c>
      <c r="D39" s="6" t="s">
        <v>115</v>
      </c>
      <c r="E39" s="6" t="s">
        <v>103</v>
      </c>
      <c r="F39" s="8" t="s">
        <v>58</v>
      </c>
      <c r="G39" s="8" t="s">
        <v>144</v>
      </c>
      <c r="H39" s="9" t="s">
        <v>130</v>
      </c>
      <c r="I39" s="6" t="s">
        <v>131</v>
      </c>
      <c r="J39" s="6" t="s">
        <v>88</v>
      </c>
      <c r="K39" s="18"/>
      <c r="M39" s="23" t="s">
        <v>154</v>
      </c>
      <c r="N39" s="18"/>
      <c r="O39" s="6"/>
      <c r="P39" s="38"/>
      <c r="Q39" s="18" t="s">
        <v>155</v>
      </c>
      <c r="R39" s="44">
        <v>0</v>
      </c>
      <c r="S39" s="44">
        <v>0</v>
      </c>
      <c r="T39" s="44">
        <v>0</v>
      </c>
      <c r="U39" s="44">
        <v>0</v>
      </c>
      <c r="V39" s="44">
        <v>0</v>
      </c>
      <c r="W39" s="44">
        <v>0</v>
      </c>
      <c r="X39" s="44">
        <v>0</v>
      </c>
      <c r="Y39" s="44">
        <v>0.00628984544</v>
      </c>
      <c r="Z39" s="49">
        <v>0.006137808</v>
      </c>
      <c r="AA39" s="43">
        <v>0.00565005504</v>
      </c>
      <c r="AB39" s="43">
        <v>0.0073745712</v>
      </c>
      <c r="AC39" s="43">
        <v>0.00672872112</v>
      </c>
      <c r="AD39" s="44">
        <v>0</v>
      </c>
      <c r="AE39" s="44">
        <v>0</v>
      </c>
      <c r="AF39" s="44">
        <f>X39+Y39+Z39</f>
        <v>0.01242765344</v>
      </c>
      <c r="AG39" s="44">
        <f t="shared" si="3"/>
        <v>0.01975334736</v>
      </c>
      <c r="AH39" s="44">
        <f t="shared" si="4"/>
        <v>0.0321810008</v>
      </c>
      <c r="AI39" s="44"/>
    </row>
    <row r="40" ht="27" spans="1:35">
      <c r="A40" s="23" t="s">
        <v>82</v>
      </c>
      <c r="B40" s="25"/>
      <c r="C40" s="6" t="s">
        <v>114</v>
      </c>
      <c r="D40" s="6" t="s">
        <v>115</v>
      </c>
      <c r="E40" s="6" t="s">
        <v>133</v>
      </c>
      <c r="F40" s="8" t="s">
        <v>58</v>
      </c>
      <c r="G40" s="8" t="s">
        <v>144</v>
      </c>
      <c r="H40" s="9" t="s">
        <v>127</v>
      </c>
      <c r="I40" s="6" t="s">
        <v>156</v>
      </c>
      <c r="J40" s="6" t="s">
        <v>88</v>
      </c>
      <c r="K40" s="18"/>
      <c r="M40" s="23" t="s">
        <v>157</v>
      </c>
      <c r="N40" s="18"/>
      <c r="O40" s="6"/>
      <c r="P40" s="38"/>
      <c r="Q40" s="18" t="s">
        <v>158</v>
      </c>
      <c r="R40" s="44"/>
      <c r="S40" s="43"/>
      <c r="T40" s="43">
        <v>549</v>
      </c>
      <c r="U40" s="43">
        <v>478</v>
      </c>
      <c r="V40" s="43">
        <v>630</v>
      </c>
      <c r="W40" s="43">
        <v>549</v>
      </c>
      <c r="X40" s="43">
        <v>478</v>
      </c>
      <c r="Y40" s="43">
        <v>630</v>
      </c>
      <c r="Z40" s="43">
        <v>549</v>
      </c>
      <c r="AA40" s="43">
        <v>977</v>
      </c>
      <c r="AB40" s="43">
        <v>831</v>
      </c>
      <c r="AC40" s="43">
        <v>977</v>
      </c>
      <c r="AD40" s="44"/>
      <c r="AE40" s="44"/>
      <c r="AF40" s="44"/>
      <c r="AG40" s="44"/>
      <c r="AH40" s="44"/>
      <c r="AI40" s="18"/>
    </row>
    <row r="41" ht="27" spans="1:35">
      <c r="A41" s="23" t="s">
        <v>85</v>
      </c>
      <c r="B41" s="25"/>
      <c r="C41" s="6" t="s">
        <v>114</v>
      </c>
      <c r="D41" s="6" t="s">
        <v>115</v>
      </c>
      <c r="E41" s="6" t="s">
        <v>136</v>
      </c>
      <c r="F41" s="8" t="s">
        <v>58</v>
      </c>
      <c r="G41" s="8" t="s">
        <v>144</v>
      </c>
      <c r="H41" s="9" t="s">
        <v>127</v>
      </c>
      <c r="I41" s="6" t="s">
        <v>159</v>
      </c>
      <c r="J41" s="6" t="s">
        <v>88</v>
      </c>
      <c r="K41" s="18"/>
      <c r="M41" s="39"/>
      <c r="N41" s="40"/>
      <c r="O41" s="41"/>
      <c r="P41" s="41"/>
      <c r="Q41" s="41"/>
      <c r="R41" s="40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8"/>
      <c r="AE41" s="48"/>
      <c r="AF41" s="48"/>
      <c r="AG41" s="48"/>
      <c r="AH41" s="48"/>
      <c r="AI41" s="40"/>
    </row>
    <row r="42" ht="27" spans="1:35">
      <c r="A42" s="23" t="s">
        <v>89</v>
      </c>
      <c r="B42" s="25"/>
      <c r="C42" s="6" t="s">
        <v>114</v>
      </c>
      <c r="D42" s="6" t="s">
        <v>115</v>
      </c>
      <c r="E42" s="6" t="s">
        <v>149</v>
      </c>
      <c r="F42" s="8" t="s">
        <v>58</v>
      </c>
      <c r="G42" s="8" t="s">
        <v>144</v>
      </c>
      <c r="H42" s="9" t="s">
        <v>127</v>
      </c>
      <c r="I42" s="6" t="s">
        <v>137</v>
      </c>
      <c r="J42" s="6" t="s">
        <v>88</v>
      </c>
      <c r="K42" s="18"/>
      <c r="M42" s="39"/>
      <c r="N42" s="40"/>
      <c r="O42" s="41"/>
      <c r="P42" s="41"/>
      <c r="Q42" s="41"/>
      <c r="R42" s="40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8"/>
      <c r="AE42" s="48"/>
      <c r="AF42" s="48"/>
      <c r="AG42" s="48"/>
      <c r="AH42" s="48"/>
      <c r="AI42" s="41"/>
    </row>
    <row r="43" ht="27" spans="1:35">
      <c r="A43" s="23" t="s">
        <v>92</v>
      </c>
      <c r="B43" s="25"/>
      <c r="C43" s="6" t="s">
        <v>114</v>
      </c>
      <c r="D43" s="6" t="s">
        <v>115</v>
      </c>
      <c r="E43" s="6" t="s">
        <v>83</v>
      </c>
      <c r="F43" s="8" t="s">
        <v>58</v>
      </c>
      <c r="G43" s="8" t="s">
        <v>144</v>
      </c>
      <c r="H43" s="9" t="s">
        <v>127</v>
      </c>
      <c r="I43" s="6" t="s">
        <v>128</v>
      </c>
      <c r="J43" s="6" t="s">
        <v>88</v>
      </c>
      <c r="K43" s="18"/>
      <c r="M43" s="39"/>
      <c r="N43" s="40"/>
      <c r="O43" s="41"/>
      <c r="P43" s="41"/>
      <c r="Q43" s="41"/>
      <c r="R43" s="40"/>
      <c r="S43" s="48"/>
      <c r="T43" s="48"/>
      <c r="U43" s="48"/>
      <c r="V43" s="48"/>
      <c r="W43" s="48"/>
      <c r="X43" s="48"/>
      <c r="Y43" s="48"/>
      <c r="Z43" s="47"/>
      <c r="AA43" s="47"/>
      <c r="AB43" s="47"/>
      <c r="AC43" s="47"/>
      <c r="AD43" s="48"/>
      <c r="AE43" s="48"/>
      <c r="AF43" s="48"/>
      <c r="AG43" s="48"/>
      <c r="AH43" s="48"/>
      <c r="AI43" s="41"/>
    </row>
    <row r="44" ht="27" spans="1:35">
      <c r="A44" s="23" t="s">
        <v>94</v>
      </c>
      <c r="B44" s="25"/>
      <c r="C44" s="6" t="s">
        <v>114</v>
      </c>
      <c r="D44" s="6" t="s">
        <v>115</v>
      </c>
      <c r="E44" s="6" t="s">
        <v>160</v>
      </c>
      <c r="F44" s="8" t="s">
        <v>58</v>
      </c>
      <c r="G44" s="8" t="s">
        <v>144</v>
      </c>
      <c r="H44" s="9" t="s">
        <v>127</v>
      </c>
      <c r="I44" s="6" t="s">
        <v>88</v>
      </c>
      <c r="J44" s="6" t="s">
        <v>88</v>
      </c>
      <c r="K44" s="18"/>
      <c r="M44" s="39"/>
      <c r="N44" s="40"/>
      <c r="O44" s="41"/>
      <c r="P44" s="41"/>
      <c r="Q44" s="41"/>
      <c r="R44" s="40"/>
      <c r="S44" s="48"/>
      <c r="T44" s="48"/>
      <c r="U44" s="48"/>
      <c r="V44" s="48"/>
      <c r="W44" s="48"/>
      <c r="X44" s="48"/>
      <c r="Y44" s="48"/>
      <c r="Z44" s="47"/>
      <c r="AA44" s="48"/>
      <c r="AB44" s="48"/>
      <c r="AC44" s="48"/>
      <c r="AD44" s="48"/>
      <c r="AE44" s="48"/>
      <c r="AF44" s="48"/>
      <c r="AG44" s="48"/>
      <c r="AH44" s="48"/>
      <c r="AI44" s="41"/>
    </row>
    <row r="45" ht="27" spans="1:35">
      <c r="A45" s="23" t="s">
        <v>96</v>
      </c>
      <c r="B45" s="25"/>
      <c r="C45" s="6" t="s">
        <v>114</v>
      </c>
      <c r="D45" s="6" t="s">
        <v>115</v>
      </c>
      <c r="E45" s="6" t="s">
        <v>153</v>
      </c>
      <c r="F45" s="8" t="s">
        <v>58</v>
      </c>
      <c r="G45" s="8" t="s">
        <v>144</v>
      </c>
      <c r="H45" s="9" t="s">
        <v>127</v>
      </c>
      <c r="I45" s="6" t="s">
        <v>137</v>
      </c>
      <c r="J45" s="6" t="s">
        <v>88</v>
      </c>
      <c r="K45" s="18"/>
      <c r="M45" s="39"/>
      <c r="N45" s="40"/>
      <c r="O45" s="41"/>
      <c r="P45" s="41"/>
      <c r="Q45" s="41"/>
      <c r="R45" s="40"/>
      <c r="S45" s="48"/>
      <c r="T45" s="48"/>
      <c r="U45" s="48"/>
      <c r="V45" s="48"/>
      <c r="W45" s="48"/>
      <c r="X45" s="48"/>
      <c r="Y45" s="48"/>
      <c r="Z45" s="47"/>
      <c r="AA45" s="48"/>
      <c r="AB45" s="48"/>
      <c r="AC45" s="48"/>
      <c r="AD45" s="48"/>
      <c r="AE45" s="48"/>
      <c r="AF45" s="48"/>
      <c r="AG45" s="48"/>
      <c r="AH45" s="48"/>
      <c r="AI45" s="41"/>
    </row>
    <row r="46" ht="27" customHeight="1" spans="1:35">
      <c r="A46" s="23" t="s">
        <v>102</v>
      </c>
      <c r="B46" s="25"/>
      <c r="C46" s="6" t="s">
        <v>114</v>
      </c>
      <c r="D46" s="6" t="s">
        <v>115</v>
      </c>
      <c r="E46" s="6" t="s">
        <v>81</v>
      </c>
      <c r="F46" s="8" t="s">
        <v>58</v>
      </c>
      <c r="G46" s="8" t="s">
        <v>144</v>
      </c>
      <c r="H46" s="9" t="s">
        <v>127</v>
      </c>
      <c r="I46" s="6" t="s">
        <v>161</v>
      </c>
      <c r="J46" s="6" t="s">
        <v>88</v>
      </c>
      <c r="K46" s="18"/>
      <c r="M46" s="39"/>
      <c r="N46" s="40"/>
      <c r="O46" s="41"/>
      <c r="P46" s="41"/>
      <c r="Q46" s="41"/>
      <c r="R46" s="40"/>
      <c r="S46" s="48"/>
      <c r="T46" s="48"/>
      <c r="U46" s="48"/>
      <c r="V46" s="48"/>
      <c r="W46" s="48"/>
      <c r="X46" s="48"/>
      <c r="Y46" s="48"/>
      <c r="Z46" s="47"/>
      <c r="AA46" s="48"/>
      <c r="AB46" s="48"/>
      <c r="AC46" s="48"/>
      <c r="AD46" s="48"/>
      <c r="AE46" s="48"/>
      <c r="AF46" s="48"/>
      <c r="AG46" s="48"/>
      <c r="AH46" s="48"/>
      <c r="AI46" s="41"/>
    </row>
    <row r="47" ht="32" customHeight="1" spans="1:35">
      <c r="A47" s="23" t="s">
        <v>104</v>
      </c>
      <c r="B47" s="25"/>
      <c r="C47" s="6" t="s">
        <v>114</v>
      </c>
      <c r="D47" s="6" t="s">
        <v>115</v>
      </c>
      <c r="E47" s="27" t="s">
        <v>162</v>
      </c>
      <c r="F47" s="8" t="s">
        <v>58</v>
      </c>
      <c r="G47" s="8" t="s">
        <v>144</v>
      </c>
      <c r="H47" s="9" t="s">
        <v>127</v>
      </c>
      <c r="I47" s="27" t="s">
        <v>88</v>
      </c>
      <c r="J47" s="6" t="s">
        <v>88</v>
      </c>
      <c r="K47" s="28"/>
      <c r="M47" s="39"/>
      <c r="N47" s="40"/>
      <c r="O47" s="41"/>
      <c r="P47" s="41"/>
      <c r="Q47" s="41"/>
      <c r="R47" s="40"/>
      <c r="S47" s="48"/>
      <c r="T47" s="48"/>
      <c r="U47" s="48"/>
      <c r="V47" s="48"/>
      <c r="W47" s="48"/>
      <c r="X47" s="48"/>
      <c r="Y47" s="48"/>
      <c r="Z47" s="47"/>
      <c r="AA47" s="48"/>
      <c r="AB47" s="48"/>
      <c r="AC47" s="48"/>
      <c r="AD47" s="48"/>
      <c r="AE47" s="48"/>
      <c r="AF47" s="48"/>
      <c r="AG47" s="48"/>
      <c r="AH47" s="48"/>
      <c r="AI47" s="41"/>
    </row>
    <row r="48" ht="32" customHeight="1" spans="1:35">
      <c r="A48" s="23" t="s">
        <v>106</v>
      </c>
      <c r="B48" s="25"/>
      <c r="C48" s="6" t="s">
        <v>114</v>
      </c>
      <c r="D48" s="6" t="s">
        <v>115</v>
      </c>
      <c r="E48" s="27" t="s">
        <v>163</v>
      </c>
      <c r="F48" s="8" t="s">
        <v>58</v>
      </c>
      <c r="G48" s="8" t="s">
        <v>144</v>
      </c>
      <c r="H48" s="9" t="s">
        <v>127</v>
      </c>
      <c r="I48" s="27" t="s">
        <v>88</v>
      </c>
      <c r="J48" s="6" t="s">
        <v>88</v>
      </c>
      <c r="K48" s="28"/>
      <c r="M48" s="39"/>
      <c r="N48" s="40"/>
      <c r="O48" s="41"/>
      <c r="P48" s="41"/>
      <c r="Q48" s="41"/>
      <c r="R48" s="40"/>
      <c r="S48" s="48"/>
      <c r="T48" s="48"/>
      <c r="U48" s="48"/>
      <c r="V48" s="48"/>
      <c r="W48" s="48"/>
      <c r="X48" s="48"/>
      <c r="Y48" s="48"/>
      <c r="Z48" s="47"/>
      <c r="AA48" s="48"/>
      <c r="AB48" s="48"/>
      <c r="AC48" s="48"/>
      <c r="AD48" s="48"/>
      <c r="AE48" s="48"/>
      <c r="AF48" s="48"/>
      <c r="AG48" s="48"/>
      <c r="AH48" s="48"/>
      <c r="AI48" s="41"/>
    </row>
    <row r="49" ht="32" customHeight="1" spans="1:35">
      <c r="A49" s="23" t="s">
        <v>109</v>
      </c>
      <c r="B49" s="25"/>
      <c r="C49" s="6" t="s">
        <v>114</v>
      </c>
      <c r="D49" s="6" t="s">
        <v>115</v>
      </c>
      <c r="E49" s="6" t="s">
        <v>95</v>
      </c>
      <c r="F49" s="8" t="s">
        <v>58</v>
      </c>
      <c r="G49" s="8" t="s">
        <v>144</v>
      </c>
      <c r="H49" s="9" t="s">
        <v>127</v>
      </c>
      <c r="I49" s="6" t="s">
        <v>128</v>
      </c>
      <c r="J49" s="6" t="s">
        <v>88</v>
      </c>
      <c r="K49" s="28"/>
      <c r="M49" s="39"/>
      <c r="N49" s="40"/>
      <c r="O49" s="41"/>
      <c r="P49" s="41"/>
      <c r="Q49" s="41"/>
      <c r="R49" s="40"/>
      <c r="S49" s="48"/>
      <c r="T49" s="48"/>
      <c r="U49" s="48"/>
      <c r="V49" s="48"/>
      <c r="W49" s="48"/>
      <c r="X49" s="48"/>
      <c r="Y49" s="48"/>
      <c r="Z49" s="47"/>
      <c r="AA49" s="48"/>
      <c r="AB49" s="48"/>
      <c r="AC49" s="48"/>
      <c r="AD49" s="48"/>
      <c r="AE49" s="48"/>
      <c r="AF49" s="48"/>
      <c r="AG49" s="48"/>
      <c r="AH49" s="48"/>
      <c r="AI49" s="41"/>
    </row>
    <row r="50" ht="32" customHeight="1" spans="1:35">
      <c r="A50" s="23" t="s">
        <v>111</v>
      </c>
      <c r="B50" s="25"/>
      <c r="C50" s="6" t="s">
        <v>114</v>
      </c>
      <c r="D50" s="6" t="s">
        <v>115</v>
      </c>
      <c r="E50" s="6" t="s">
        <v>141</v>
      </c>
      <c r="F50" s="8" t="s">
        <v>58</v>
      </c>
      <c r="G50" s="8" t="s">
        <v>144</v>
      </c>
      <c r="H50" s="9" t="s">
        <v>127</v>
      </c>
      <c r="I50" s="6" t="s">
        <v>139</v>
      </c>
      <c r="J50" s="6" t="s">
        <v>88</v>
      </c>
      <c r="K50" s="28"/>
      <c r="M50" s="39"/>
      <c r="N50" s="40"/>
      <c r="O50" s="41"/>
      <c r="P50" s="41"/>
      <c r="Q50" s="41"/>
      <c r="R50" s="40"/>
      <c r="S50" s="48"/>
      <c r="T50" s="48"/>
      <c r="U50" s="48"/>
      <c r="V50" s="48"/>
      <c r="W50" s="48"/>
      <c r="X50" s="48"/>
      <c r="Y50" s="48"/>
      <c r="Z50" s="47"/>
      <c r="AA50" s="48"/>
      <c r="AB50" s="48"/>
      <c r="AC50" s="48"/>
      <c r="AD50" s="48"/>
      <c r="AE50" s="48"/>
      <c r="AF50" s="48"/>
      <c r="AG50" s="48"/>
      <c r="AH50" s="48"/>
      <c r="AI50" s="41"/>
    </row>
    <row r="51" ht="32" customHeight="1" spans="1:35">
      <c r="A51" s="23" t="s">
        <v>113</v>
      </c>
      <c r="B51" s="25"/>
      <c r="C51" s="6" t="s">
        <v>114</v>
      </c>
      <c r="D51" s="6" t="s">
        <v>115</v>
      </c>
      <c r="E51" s="27" t="s">
        <v>147</v>
      </c>
      <c r="F51" s="8" t="s">
        <v>58</v>
      </c>
      <c r="G51" s="8" t="s">
        <v>144</v>
      </c>
      <c r="H51" s="9" t="s">
        <v>127</v>
      </c>
      <c r="I51" s="27" t="s">
        <v>88</v>
      </c>
      <c r="J51" s="6">
        <v>0.12</v>
      </c>
      <c r="K51" s="28"/>
      <c r="M51" s="39"/>
      <c r="N51" s="40"/>
      <c r="O51" s="41"/>
      <c r="P51" s="41"/>
      <c r="Q51" s="41"/>
      <c r="R51" s="40"/>
      <c r="S51" s="48"/>
      <c r="T51" s="48"/>
      <c r="U51" s="48"/>
      <c r="V51" s="48"/>
      <c r="W51" s="48"/>
      <c r="X51" s="48"/>
      <c r="Y51" s="48"/>
      <c r="Z51" s="47"/>
      <c r="AA51" s="48"/>
      <c r="AB51" s="48"/>
      <c r="AC51" s="48"/>
      <c r="AD51" s="48"/>
      <c r="AE51" s="48"/>
      <c r="AF51" s="48"/>
      <c r="AG51" s="48"/>
      <c r="AH51" s="48"/>
      <c r="AI51" s="41"/>
    </row>
    <row r="52" ht="32" customHeight="1" spans="1:35">
      <c r="A52" s="23" t="s">
        <v>118</v>
      </c>
      <c r="B52" s="25"/>
      <c r="C52" s="6" t="s">
        <v>114</v>
      </c>
      <c r="D52" s="6" t="s">
        <v>115</v>
      </c>
      <c r="E52" s="27" t="s">
        <v>164</v>
      </c>
      <c r="F52" s="8" t="s">
        <v>58</v>
      </c>
      <c r="G52" s="8" t="s">
        <v>144</v>
      </c>
      <c r="H52" s="9" t="s">
        <v>127</v>
      </c>
      <c r="I52" s="27" t="s">
        <v>165</v>
      </c>
      <c r="J52" s="6" t="s">
        <v>88</v>
      </c>
      <c r="K52" s="28"/>
      <c r="M52" s="39"/>
      <c r="N52" s="40"/>
      <c r="O52" s="41"/>
      <c r="P52" s="41"/>
      <c r="Q52" s="41"/>
      <c r="R52" s="40"/>
      <c r="S52" s="48"/>
      <c r="T52" s="48"/>
      <c r="U52" s="48"/>
      <c r="V52" s="48"/>
      <c r="W52" s="48"/>
      <c r="X52" s="48"/>
      <c r="Y52" s="48"/>
      <c r="Z52" s="47"/>
      <c r="AA52" s="48"/>
      <c r="AB52" s="48"/>
      <c r="AC52" s="48"/>
      <c r="AD52" s="48"/>
      <c r="AE52" s="48"/>
      <c r="AF52" s="48"/>
      <c r="AG52" s="48"/>
      <c r="AH52" s="48"/>
      <c r="AI52" s="41"/>
    </row>
    <row r="53" ht="32" customHeight="1" spans="1:35">
      <c r="A53" s="23" t="s">
        <v>119</v>
      </c>
      <c r="B53" s="25"/>
      <c r="C53" s="6" t="s">
        <v>114</v>
      </c>
      <c r="D53" s="6" t="s">
        <v>115</v>
      </c>
      <c r="E53" s="27" t="s">
        <v>105</v>
      </c>
      <c r="F53" s="8" t="s">
        <v>58</v>
      </c>
      <c r="G53" s="8" t="s">
        <v>144</v>
      </c>
      <c r="H53" s="9" t="s">
        <v>127</v>
      </c>
      <c r="I53" s="27" t="s">
        <v>88</v>
      </c>
      <c r="J53" s="6" t="s">
        <v>88</v>
      </c>
      <c r="K53" s="28"/>
      <c r="M53" s="39"/>
      <c r="N53" s="40"/>
      <c r="O53" s="41"/>
      <c r="P53" s="41"/>
      <c r="Q53" s="41"/>
      <c r="R53" s="40"/>
      <c r="S53" s="48"/>
      <c r="T53" s="48"/>
      <c r="U53" s="48"/>
      <c r="V53" s="48"/>
      <c r="W53" s="48"/>
      <c r="X53" s="48"/>
      <c r="Y53" s="48"/>
      <c r="Z53" s="47"/>
      <c r="AA53" s="48"/>
      <c r="AB53" s="48"/>
      <c r="AC53" s="48"/>
      <c r="AD53" s="48"/>
      <c r="AE53" s="48"/>
      <c r="AF53" s="48"/>
      <c r="AG53" s="48"/>
      <c r="AH53" s="48"/>
      <c r="AI53" s="41"/>
    </row>
    <row r="54" ht="32" customHeight="1" spans="1:35">
      <c r="A54" s="23" t="s">
        <v>122</v>
      </c>
      <c r="B54" s="25"/>
      <c r="C54" s="6" t="s">
        <v>114</v>
      </c>
      <c r="D54" s="6" t="s">
        <v>115</v>
      </c>
      <c r="E54" s="27" t="s">
        <v>166</v>
      </c>
      <c r="F54" s="8" t="s">
        <v>58</v>
      </c>
      <c r="G54" s="8" t="s">
        <v>144</v>
      </c>
      <c r="H54" s="9" t="s">
        <v>127</v>
      </c>
      <c r="I54" s="27" t="s">
        <v>88</v>
      </c>
      <c r="J54" s="6" t="s">
        <v>88</v>
      </c>
      <c r="K54" s="28"/>
      <c r="M54" s="39"/>
      <c r="N54" s="40"/>
      <c r="O54" s="41"/>
      <c r="P54" s="41"/>
      <c r="Q54" s="41"/>
      <c r="R54" s="40"/>
      <c r="S54" s="48"/>
      <c r="T54" s="48"/>
      <c r="U54" s="48"/>
      <c r="V54" s="48"/>
      <c r="W54" s="48"/>
      <c r="X54" s="48"/>
      <c r="Y54" s="48"/>
      <c r="Z54" s="47"/>
      <c r="AA54" s="48"/>
      <c r="AB54" s="48"/>
      <c r="AC54" s="48"/>
      <c r="AD54" s="48"/>
      <c r="AE54" s="48"/>
      <c r="AF54" s="48"/>
      <c r="AG54" s="48"/>
      <c r="AH54" s="48"/>
      <c r="AI54" s="41"/>
    </row>
    <row r="55" ht="32" customHeight="1" spans="1:35">
      <c r="A55" s="23" t="s">
        <v>129</v>
      </c>
      <c r="B55" s="25"/>
      <c r="C55" s="6" t="s">
        <v>114</v>
      </c>
      <c r="D55" s="6" t="s">
        <v>115</v>
      </c>
      <c r="E55" s="27" t="s">
        <v>167</v>
      </c>
      <c r="F55" s="8" t="s">
        <v>58</v>
      </c>
      <c r="G55" s="8" t="s">
        <v>144</v>
      </c>
      <c r="H55" s="9" t="s">
        <v>127</v>
      </c>
      <c r="I55" s="27" t="s">
        <v>88</v>
      </c>
      <c r="J55" s="6" t="s">
        <v>88</v>
      </c>
      <c r="K55" s="28"/>
      <c r="M55" s="39"/>
      <c r="N55" s="40"/>
      <c r="O55" s="41"/>
      <c r="P55" s="41"/>
      <c r="Q55" s="41"/>
      <c r="R55" s="40"/>
      <c r="S55" s="48"/>
      <c r="T55" s="48"/>
      <c r="U55" s="48"/>
      <c r="V55" s="48"/>
      <c r="W55" s="48"/>
      <c r="X55" s="48"/>
      <c r="Y55" s="48"/>
      <c r="Z55" s="47"/>
      <c r="AA55" s="48"/>
      <c r="AB55" s="48"/>
      <c r="AC55" s="48"/>
      <c r="AD55" s="48"/>
      <c r="AE55" s="48"/>
      <c r="AF55" s="48"/>
      <c r="AG55" s="48"/>
      <c r="AH55" s="48"/>
      <c r="AI55" s="41"/>
    </row>
    <row r="56" ht="32" customHeight="1" spans="1:35">
      <c r="A56" s="23" t="s">
        <v>132</v>
      </c>
      <c r="B56" s="25"/>
      <c r="C56" s="6" t="s">
        <v>114</v>
      </c>
      <c r="D56" s="6" t="s">
        <v>115</v>
      </c>
      <c r="E56" s="27" t="s">
        <v>110</v>
      </c>
      <c r="F56" s="8" t="s">
        <v>58</v>
      </c>
      <c r="G56" s="8" t="s">
        <v>144</v>
      </c>
      <c r="H56" s="9" t="s">
        <v>127</v>
      </c>
      <c r="I56" s="27" t="s">
        <v>88</v>
      </c>
      <c r="J56" s="6" t="s">
        <v>88</v>
      </c>
      <c r="K56" s="28"/>
      <c r="M56" s="39"/>
      <c r="N56" s="40"/>
      <c r="O56" s="41"/>
      <c r="P56" s="41"/>
      <c r="Q56" s="41"/>
      <c r="R56" s="40"/>
      <c r="S56" s="48"/>
      <c r="T56" s="48"/>
      <c r="U56" s="48"/>
      <c r="V56" s="48"/>
      <c r="W56" s="48"/>
      <c r="X56" s="48"/>
      <c r="Y56" s="48"/>
      <c r="Z56" s="47"/>
      <c r="AA56" s="48"/>
      <c r="AB56" s="48"/>
      <c r="AC56" s="48"/>
      <c r="AD56" s="48"/>
      <c r="AE56" s="48"/>
      <c r="AF56" s="48"/>
      <c r="AG56" s="48"/>
      <c r="AH56" s="48"/>
      <c r="AI56" s="41"/>
    </row>
    <row r="57" ht="32" customHeight="1" spans="1:35">
      <c r="A57" s="23" t="s">
        <v>135</v>
      </c>
      <c r="B57" s="25"/>
      <c r="C57" s="6" t="s">
        <v>114</v>
      </c>
      <c r="D57" s="6" t="s">
        <v>115</v>
      </c>
      <c r="E57" s="27" t="s">
        <v>155</v>
      </c>
      <c r="F57" s="8" t="s">
        <v>58</v>
      </c>
      <c r="G57" s="8" t="s">
        <v>144</v>
      </c>
      <c r="H57" s="9" t="s">
        <v>127</v>
      </c>
      <c r="I57" s="6" t="s">
        <v>128</v>
      </c>
      <c r="J57" s="6" t="s">
        <v>88</v>
      </c>
      <c r="K57" s="28"/>
      <c r="M57" s="39"/>
      <c r="N57" s="40"/>
      <c r="O57" s="41"/>
      <c r="P57" s="41"/>
      <c r="Q57" s="41"/>
      <c r="R57" s="40"/>
      <c r="S57" s="48"/>
      <c r="T57" s="48"/>
      <c r="U57" s="48"/>
      <c r="V57" s="48"/>
      <c r="W57" s="48"/>
      <c r="X57" s="48"/>
      <c r="Y57" s="48"/>
      <c r="Z57" s="47"/>
      <c r="AA57" s="48"/>
      <c r="AB57" s="48"/>
      <c r="AC57" s="48"/>
      <c r="AD57" s="48"/>
      <c r="AE57" s="48"/>
      <c r="AF57" s="48"/>
      <c r="AG57" s="48"/>
      <c r="AH57" s="48"/>
      <c r="AI57" s="41"/>
    </row>
    <row r="58" ht="32" customHeight="1" spans="1:35">
      <c r="A58" s="23" t="s">
        <v>138</v>
      </c>
      <c r="B58" s="28" t="s">
        <v>168</v>
      </c>
      <c r="C58" s="29" t="s">
        <v>169</v>
      </c>
      <c r="D58" s="28" t="s">
        <v>88</v>
      </c>
      <c r="E58" s="27" t="s">
        <v>83</v>
      </c>
      <c r="F58" s="28" t="s">
        <v>88</v>
      </c>
      <c r="G58" s="28" t="s">
        <v>88</v>
      </c>
      <c r="H58" s="30" t="s">
        <v>130</v>
      </c>
      <c r="I58" s="27" t="s">
        <v>170</v>
      </c>
      <c r="J58" s="28" t="s">
        <v>88</v>
      </c>
      <c r="K58" s="28"/>
      <c r="M58" s="39"/>
      <c r="N58" s="40"/>
      <c r="O58" s="41"/>
      <c r="P58" s="41"/>
      <c r="Q58" s="41"/>
      <c r="R58" s="40"/>
      <c r="S58" s="48"/>
      <c r="T58" s="48"/>
      <c r="U58" s="48"/>
      <c r="V58" s="48"/>
      <c r="W58" s="48"/>
      <c r="X58" s="48"/>
      <c r="Y58" s="48"/>
      <c r="Z58" s="47"/>
      <c r="AA58" s="48"/>
      <c r="AB58" s="48"/>
      <c r="AC58" s="48"/>
      <c r="AD58" s="48"/>
      <c r="AE58" s="48"/>
      <c r="AF58" s="48"/>
      <c r="AG58" s="48"/>
      <c r="AH58" s="48"/>
      <c r="AI58" s="41"/>
    </row>
    <row r="59" ht="27" customHeight="1" spans="1:35">
      <c r="A59" s="23" t="s">
        <v>140</v>
      </c>
      <c r="B59" s="28"/>
      <c r="C59" s="29" t="s">
        <v>169</v>
      </c>
      <c r="D59" s="28" t="s">
        <v>88</v>
      </c>
      <c r="E59" s="27" t="s">
        <v>95</v>
      </c>
      <c r="F59" s="28" t="s">
        <v>88</v>
      </c>
      <c r="G59" s="28" t="s">
        <v>88</v>
      </c>
      <c r="H59" s="30" t="s">
        <v>130</v>
      </c>
      <c r="I59" s="27" t="s">
        <v>170</v>
      </c>
      <c r="J59" s="28" t="s">
        <v>88</v>
      </c>
      <c r="K59" s="28"/>
      <c r="M59" s="39"/>
      <c r="N59" s="40"/>
      <c r="O59" s="41"/>
      <c r="P59" s="41"/>
      <c r="Q59" s="41"/>
      <c r="R59" s="40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1"/>
    </row>
    <row r="60" ht="27" spans="1:35">
      <c r="A60" s="23" t="s">
        <v>143</v>
      </c>
      <c r="B60" s="28"/>
      <c r="C60" s="29" t="s">
        <v>169</v>
      </c>
      <c r="D60" s="28" t="s">
        <v>88</v>
      </c>
      <c r="E60" s="27" t="s">
        <v>81</v>
      </c>
      <c r="F60" s="28" t="s">
        <v>88</v>
      </c>
      <c r="G60" s="28" t="s">
        <v>88</v>
      </c>
      <c r="H60" s="30" t="s">
        <v>130</v>
      </c>
      <c r="I60" s="27" t="s">
        <v>171</v>
      </c>
      <c r="J60" s="28" t="s">
        <v>88</v>
      </c>
      <c r="K60" s="28"/>
      <c r="M60" s="39"/>
      <c r="N60" s="40"/>
      <c r="O60" s="41"/>
      <c r="P60" s="41"/>
      <c r="Q60" s="41"/>
      <c r="R60" s="40"/>
      <c r="S60" s="48"/>
      <c r="T60" s="48"/>
      <c r="U60" s="48"/>
      <c r="V60" s="48"/>
      <c r="W60" s="48"/>
      <c r="X60" s="48"/>
      <c r="Y60" s="48"/>
      <c r="Z60" s="47"/>
      <c r="AA60" s="48"/>
      <c r="AB60" s="48"/>
      <c r="AC60" s="48"/>
      <c r="AD60" s="48"/>
      <c r="AE60" s="48"/>
      <c r="AF60" s="48"/>
      <c r="AG60" s="48"/>
      <c r="AH60" s="48"/>
      <c r="AI60" s="41"/>
    </row>
    <row r="61" ht="27" spans="1:35">
      <c r="A61" s="23" t="s">
        <v>146</v>
      </c>
      <c r="B61" s="28"/>
      <c r="C61" s="29" t="s">
        <v>169</v>
      </c>
      <c r="D61" s="28" t="s">
        <v>88</v>
      </c>
      <c r="E61" s="27" t="s">
        <v>149</v>
      </c>
      <c r="F61" s="28" t="s">
        <v>88</v>
      </c>
      <c r="G61" s="28" t="s">
        <v>88</v>
      </c>
      <c r="H61" s="30" t="s">
        <v>130</v>
      </c>
      <c r="I61" s="27" t="s">
        <v>172</v>
      </c>
      <c r="J61" s="28" t="s">
        <v>88</v>
      </c>
      <c r="K61" s="28"/>
      <c r="M61" s="41"/>
      <c r="N61" s="41"/>
      <c r="O61" s="41"/>
      <c r="P61" s="41"/>
      <c r="Q61" s="41"/>
      <c r="R61" s="40"/>
      <c r="S61" s="48"/>
      <c r="T61" s="48"/>
      <c r="U61" s="48"/>
      <c r="V61" s="48"/>
      <c r="W61" s="48"/>
      <c r="X61" s="48"/>
      <c r="Y61" s="48"/>
      <c r="Z61" s="47"/>
      <c r="AA61" s="48"/>
      <c r="AB61" s="48"/>
      <c r="AC61" s="48"/>
      <c r="AD61" s="48"/>
      <c r="AE61" s="48"/>
      <c r="AF61" s="48"/>
      <c r="AG61" s="48"/>
      <c r="AH61" s="48"/>
      <c r="AI61" s="41"/>
    </row>
    <row r="62" ht="27" spans="1:35">
      <c r="A62" s="23" t="s">
        <v>148</v>
      </c>
      <c r="B62" s="28"/>
      <c r="C62" s="29" t="s">
        <v>169</v>
      </c>
      <c r="D62" s="28" t="s">
        <v>88</v>
      </c>
      <c r="E62" s="27" t="s">
        <v>78</v>
      </c>
      <c r="F62" s="28" t="s">
        <v>88</v>
      </c>
      <c r="G62" s="28" t="s">
        <v>88</v>
      </c>
      <c r="H62" s="30" t="s">
        <v>173</v>
      </c>
      <c r="I62" s="27" t="s">
        <v>174</v>
      </c>
      <c r="J62" s="28" t="s">
        <v>88</v>
      </c>
      <c r="K62" s="28"/>
      <c r="M62" s="41"/>
      <c r="N62" s="41"/>
      <c r="O62" s="41"/>
      <c r="P62" s="41"/>
      <c r="Q62" s="41"/>
      <c r="R62" s="40"/>
      <c r="S62" s="48"/>
      <c r="T62" s="48"/>
      <c r="U62" s="48"/>
      <c r="V62" s="48"/>
      <c r="W62" s="48"/>
      <c r="X62" s="48"/>
      <c r="Y62" s="48"/>
      <c r="Z62" s="47"/>
      <c r="AA62" s="48"/>
      <c r="AB62" s="48"/>
      <c r="AC62" s="48"/>
      <c r="AD62" s="48"/>
      <c r="AE62" s="48"/>
      <c r="AF62" s="48"/>
      <c r="AG62" s="48"/>
      <c r="AH62" s="48"/>
      <c r="AI62" s="41"/>
    </row>
    <row r="63" ht="27" spans="1:35">
      <c r="A63" s="23" t="s">
        <v>150</v>
      </c>
      <c r="B63" s="28"/>
      <c r="C63" s="29" t="s">
        <v>169</v>
      </c>
      <c r="D63" s="28" t="s">
        <v>88</v>
      </c>
      <c r="E63" s="27" t="s">
        <v>100</v>
      </c>
      <c r="F63" s="28" t="s">
        <v>88</v>
      </c>
      <c r="G63" s="28" t="s">
        <v>88</v>
      </c>
      <c r="H63" s="30" t="s">
        <v>175</v>
      </c>
      <c r="I63" s="27" t="s">
        <v>176</v>
      </c>
      <c r="J63" s="28" t="s">
        <v>88</v>
      </c>
      <c r="K63" s="28"/>
      <c r="M63" s="41"/>
      <c r="N63" s="41"/>
      <c r="O63" s="41"/>
      <c r="P63" s="41"/>
      <c r="Q63" s="41"/>
      <c r="R63" s="40"/>
      <c r="S63" s="48"/>
      <c r="T63" s="48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48"/>
      <c r="AF63" s="48"/>
      <c r="AG63" s="48"/>
      <c r="AH63" s="48"/>
      <c r="AI63" s="41"/>
    </row>
    <row r="64" ht="27" spans="1:35">
      <c r="A64" s="23" t="s">
        <v>152</v>
      </c>
      <c r="B64" s="28"/>
      <c r="C64" s="29" t="s">
        <v>169</v>
      </c>
      <c r="D64" s="28" t="s">
        <v>88</v>
      </c>
      <c r="E64" s="27" t="s">
        <v>164</v>
      </c>
      <c r="F64" s="28" t="s">
        <v>88</v>
      </c>
      <c r="G64" s="28" t="s">
        <v>88</v>
      </c>
      <c r="H64" s="30" t="s">
        <v>173</v>
      </c>
      <c r="I64" s="27" t="s">
        <v>177</v>
      </c>
      <c r="J64" s="28" t="s">
        <v>88</v>
      </c>
      <c r="K64" s="28"/>
      <c r="M64" s="41"/>
      <c r="N64" s="41"/>
      <c r="O64" s="41"/>
      <c r="P64" s="41"/>
      <c r="Q64" s="41"/>
      <c r="R64" s="40"/>
      <c r="S64" s="48"/>
      <c r="T64" s="48"/>
      <c r="U64" s="48"/>
      <c r="V64" s="48"/>
      <c r="W64" s="48"/>
      <c r="X64" s="48"/>
      <c r="Y64" s="48"/>
      <c r="Z64" s="48"/>
      <c r="AA64" s="48"/>
      <c r="AB64" s="48"/>
      <c r="AC64" s="48"/>
      <c r="AD64" s="48"/>
      <c r="AE64" s="48"/>
      <c r="AF64" s="48"/>
      <c r="AG64" s="48"/>
      <c r="AH64" s="48"/>
      <c r="AI64" s="41"/>
    </row>
    <row r="65" ht="27" spans="1:35">
      <c r="A65" s="23" t="s">
        <v>154</v>
      </c>
      <c r="B65" s="28"/>
      <c r="C65" s="29" t="s">
        <v>169</v>
      </c>
      <c r="D65" s="28" t="s">
        <v>88</v>
      </c>
      <c r="E65" s="27" t="s">
        <v>155</v>
      </c>
      <c r="F65" s="28" t="s">
        <v>88</v>
      </c>
      <c r="G65" s="28" t="s">
        <v>88</v>
      </c>
      <c r="H65" s="30" t="s">
        <v>130</v>
      </c>
      <c r="I65" s="27" t="s">
        <v>174</v>
      </c>
      <c r="J65" s="28" t="s">
        <v>88</v>
      </c>
      <c r="K65" s="28"/>
      <c r="M65" s="41"/>
      <c r="N65" s="41"/>
      <c r="O65" s="41"/>
      <c r="P65" s="41"/>
      <c r="Q65" s="41"/>
      <c r="R65" s="40"/>
      <c r="S65" s="48"/>
      <c r="T65" s="48"/>
      <c r="U65" s="48"/>
      <c r="V65" s="48"/>
      <c r="W65" s="48"/>
      <c r="X65" s="48"/>
      <c r="Y65" s="48"/>
      <c r="Z65" s="48"/>
      <c r="AA65" s="48"/>
      <c r="AB65" s="48"/>
      <c r="AC65" s="48"/>
      <c r="AD65" s="48"/>
      <c r="AE65" s="48"/>
      <c r="AF65" s="48"/>
      <c r="AG65" s="48"/>
      <c r="AH65" s="48"/>
      <c r="AI65" s="41"/>
    </row>
    <row r="66" ht="27" spans="1:35">
      <c r="A66" s="23" t="s">
        <v>157</v>
      </c>
      <c r="B66" s="28"/>
      <c r="C66" s="29" t="s">
        <v>169</v>
      </c>
      <c r="D66" s="28" t="s">
        <v>88</v>
      </c>
      <c r="E66" s="27" t="s">
        <v>107</v>
      </c>
      <c r="F66" s="28" t="s">
        <v>88</v>
      </c>
      <c r="G66" s="28" t="s">
        <v>88</v>
      </c>
      <c r="H66" s="30" t="s">
        <v>173</v>
      </c>
      <c r="I66" s="27" t="s">
        <v>174</v>
      </c>
      <c r="J66" s="28" t="s">
        <v>88</v>
      </c>
      <c r="K66" s="28"/>
      <c r="M66" s="41"/>
      <c r="N66" s="41"/>
      <c r="O66" s="41"/>
      <c r="P66" s="41"/>
      <c r="Q66" s="41"/>
      <c r="R66" s="40"/>
      <c r="S66" s="48"/>
      <c r="T66" s="48"/>
      <c r="U66" s="48"/>
      <c r="V66" s="48"/>
      <c r="W66" s="48"/>
      <c r="X66" s="48"/>
      <c r="Y66" s="48"/>
      <c r="Z66" s="47"/>
      <c r="AA66" s="48"/>
      <c r="AB66" s="48"/>
      <c r="AC66" s="48"/>
      <c r="AD66" s="48"/>
      <c r="AE66" s="48"/>
      <c r="AF66" s="48"/>
      <c r="AG66" s="48"/>
      <c r="AH66" s="48"/>
      <c r="AI66" s="41"/>
    </row>
    <row r="67" ht="27" spans="1:35">
      <c r="A67" s="23" t="s">
        <v>178</v>
      </c>
      <c r="B67" s="28"/>
      <c r="C67" s="29" t="s">
        <v>169</v>
      </c>
      <c r="D67" s="28" t="s">
        <v>88</v>
      </c>
      <c r="E67" s="27" t="s">
        <v>103</v>
      </c>
      <c r="F67" s="28" t="s">
        <v>88</v>
      </c>
      <c r="G67" s="28" t="s">
        <v>88</v>
      </c>
      <c r="H67" s="30" t="s">
        <v>130</v>
      </c>
      <c r="I67" s="27" t="s">
        <v>179</v>
      </c>
      <c r="J67" s="28" t="s">
        <v>88</v>
      </c>
      <c r="K67" s="28"/>
      <c r="M67" s="41"/>
      <c r="N67" s="41"/>
      <c r="O67" s="41"/>
      <c r="P67" s="41"/>
      <c r="Q67" s="41"/>
      <c r="R67" s="40"/>
      <c r="S67" s="48"/>
      <c r="T67" s="48"/>
      <c r="U67" s="48"/>
      <c r="V67" s="48"/>
      <c r="W67" s="48"/>
      <c r="X67" s="48"/>
      <c r="Y67" s="48"/>
      <c r="Z67" s="47"/>
      <c r="AA67" s="48"/>
      <c r="AB67" s="48"/>
      <c r="AC67" s="48"/>
      <c r="AD67" s="48"/>
      <c r="AE67" s="48"/>
      <c r="AF67" s="48"/>
      <c r="AG67" s="48"/>
      <c r="AH67" s="48"/>
      <c r="AI67" s="41"/>
    </row>
    <row r="68" ht="27" spans="1:35">
      <c r="A68" s="23" t="s">
        <v>180</v>
      </c>
      <c r="B68" s="28"/>
      <c r="C68" s="29" t="s">
        <v>169</v>
      </c>
      <c r="D68" s="28" t="s">
        <v>88</v>
      </c>
      <c r="E68" s="27" t="s">
        <v>141</v>
      </c>
      <c r="F68" s="28" t="s">
        <v>88</v>
      </c>
      <c r="G68" s="28" t="s">
        <v>88</v>
      </c>
      <c r="H68" s="30" t="s">
        <v>175</v>
      </c>
      <c r="I68" s="27" t="s">
        <v>181</v>
      </c>
      <c r="J68" s="28" t="s">
        <v>88</v>
      </c>
      <c r="K68" s="28"/>
      <c r="M68" s="41"/>
      <c r="N68" s="41"/>
      <c r="O68" s="41"/>
      <c r="P68" s="41"/>
      <c r="Q68" s="41"/>
      <c r="R68" s="40"/>
      <c r="S68" s="48"/>
      <c r="T68" s="48"/>
      <c r="U68" s="48"/>
      <c r="V68" s="48"/>
      <c r="W68" s="48"/>
      <c r="X68" s="48"/>
      <c r="Y68" s="48"/>
      <c r="Z68" s="48"/>
      <c r="AA68" s="48"/>
      <c r="AB68" s="48"/>
      <c r="AC68" s="48"/>
      <c r="AD68" s="48"/>
      <c r="AE68" s="48"/>
      <c r="AF68" s="48"/>
      <c r="AG68" s="48"/>
      <c r="AH68" s="48"/>
      <c r="AI68" s="53"/>
    </row>
    <row r="69" ht="27" spans="1:35">
      <c r="A69" s="23" t="s">
        <v>182</v>
      </c>
      <c r="B69" s="28"/>
      <c r="C69" s="29" t="s">
        <v>169</v>
      </c>
      <c r="D69" s="28" t="s">
        <v>88</v>
      </c>
      <c r="E69" s="27" t="s">
        <v>147</v>
      </c>
      <c r="F69" s="28" t="s">
        <v>88</v>
      </c>
      <c r="G69" s="28" t="s">
        <v>88</v>
      </c>
      <c r="H69" s="30" t="s">
        <v>175</v>
      </c>
      <c r="I69" s="27" t="s">
        <v>183</v>
      </c>
      <c r="J69" s="28" t="s">
        <v>88</v>
      </c>
      <c r="K69" s="28"/>
      <c r="M69" s="41"/>
      <c r="N69" s="41"/>
      <c r="O69" s="41"/>
      <c r="P69" s="41"/>
      <c r="Q69" s="41"/>
      <c r="R69" s="40"/>
      <c r="S69" s="48"/>
      <c r="T69" s="48"/>
      <c r="U69" s="48"/>
      <c r="V69" s="48"/>
      <c r="W69" s="48"/>
      <c r="X69" s="48"/>
      <c r="Y69" s="48"/>
      <c r="Z69" s="48"/>
      <c r="AA69" s="48"/>
      <c r="AB69" s="48"/>
      <c r="AC69" s="48"/>
      <c r="AD69" s="48"/>
      <c r="AE69" s="48"/>
      <c r="AF69" s="48"/>
      <c r="AG69" s="48"/>
      <c r="AH69" s="48"/>
      <c r="AI69" s="53"/>
    </row>
    <row r="70" spans="1:14">
      <c r="A70" s="51"/>
      <c r="B70" s="52"/>
      <c r="C70" s="41"/>
      <c r="D70" s="40"/>
      <c r="E70" s="41"/>
      <c r="F70" s="41"/>
      <c r="G70" s="41"/>
      <c r="H70" s="41"/>
      <c r="I70" s="41"/>
      <c r="J70" s="40"/>
      <c r="K70" s="52"/>
      <c r="M70" s="39"/>
      <c r="N70" s="40"/>
    </row>
    <row r="71" spans="1:11">
      <c r="A71" s="41"/>
      <c r="B71" s="41"/>
      <c r="C71" s="41"/>
      <c r="D71" s="40"/>
      <c r="E71" s="41"/>
      <c r="F71" s="41"/>
      <c r="G71" s="41"/>
      <c r="H71" s="41"/>
      <c r="I71" s="41"/>
      <c r="J71" s="40"/>
      <c r="K71" s="41"/>
    </row>
    <row r="72" spans="1:11">
      <c r="A72" s="41"/>
      <c r="B72" s="41"/>
      <c r="C72" s="41"/>
      <c r="D72" s="40"/>
      <c r="E72" s="41"/>
      <c r="F72" s="41"/>
      <c r="G72" s="41"/>
      <c r="H72" s="41"/>
      <c r="I72" s="41"/>
      <c r="J72" s="40"/>
      <c r="K72" s="41"/>
    </row>
    <row r="73" spans="1:11">
      <c r="A73" s="41"/>
      <c r="B73" s="41"/>
      <c r="C73" s="41"/>
      <c r="D73" s="40"/>
      <c r="E73" s="41"/>
      <c r="F73" s="41"/>
      <c r="G73" s="41"/>
      <c r="H73" s="41"/>
      <c r="I73" s="41"/>
      <c r="J73" s="40"/>
      <c r="K73" s="41"/>
    </row>
    <row r="74" spans="1:11">
      <c r="A74" s="41"/>
      <c r="B74" s="41"/>
      <c r="C74" s="41"/>
      <c r="D74" s="40"/>
      <c r="E74" s="41"/>
      <c r="F74" s="41"/>
      <c r="G74" s="41"/>
      <c r="H74" s="41"/>
      <c r="I74" s="41"/>
      <c r="J74" s="40"/>
      <c r="K74" s="41"/>
    </row>
    <row r="75" spans="1:11">
      <c r="A75" s="41"/>
      <c r="B75" s="41"/>
      <c r="C75" s="41"/>
      <c r="D75" s="40"/>
      <c r="E75" s="41"/>
      <c r="F75" s="41"/>
      <c r="G75" s="41"/>
      <c r="H75" s="41"/>
      <c r="I75" s="41"/>
      <c r="J75" s="40"/>
      <c r="K75" s="41"/>
    </row>
    <row r="76" spans="1:11">
      <c r="A76" s="41"/>
      <c r="B76" s="41"/>
      <c r="C76" s="41"/>
      <c r="D76" s="40"/>
      <c r="E76" s="41"/>
      <c r="F76" s="41"/>
      <c r="G76" s="41"/>
      <c r="H76" s="41"/>
      <c r="I76" s="41"/>
      <c r="J76" s="40"/>
      <c r="K76" s="41"/>
    </row>
    <row r="77" ht="27" customHeight="1" spans="11:11">
      <c r="K77" s="1"/>
    </row>
    <row r="78" ht="18.75" customHeight="1" spans="11:11">
      <c r="K78" s="1"/>
    </row>
    <row r="79" ht="18.75" customHeight="1" spans="11:11">
      <c r="K79" s="1"/>
    </row>
    <row r="80" ht="18.75" customHeight="1" spans="11:11">
      <c r="K80" s="1"/>
    </row>
    <row r="81" ht="18.75" customHeight="1" spans="11:11">
      <c r="K81" s="1"/>
    </row>
    <row r="82" ht="18.75" customHeight="1" spans="11:11">
      <c r="K82" s="1"/>
    </row>
    <row r="83" ht="18.75" customHeight="1" spans="11:11">
      <c r="K83" s="1"/>
    </row>
    <row r="84" ht="18.75" customHeight="1" spans="11:11">
      <c r="K84" s="1"/>
    </row>
    <row r="85" ht="18.75" customHeight="1" spans="11:11">
      <c r="K85" s="1"/>
    </row>
    <row r="86" ht="18.75" customHeight="1" spans="11:11">
      <c r="K86" s="1"/>
    </row>
    <row r="87" ht="18.75" customHeight="1" spans="11:11">
      <c r="K87" s="1"/>
    </row>
    <row r="88" ht="18.75" customHeight="1" spans="11:11">
      <c r="K88" s="1"/>
    </row>
    <row r="89" ht="18.75" customHeight="1" spans="11:11">
      <c r="K89" s="1"/>
    </row>
    <row r="90" ht="18.75" customHeight="1" spans="11:11">
      <c r="K90" s="1"/>
    </row>
    <row r="91" ht="18.75" customHeight="1" spans="11:11">
      <c r="K91" s="1"/>
    </row>
    <row r="92" ht="18.75" customHeight="1" spans="11:11">
      <c r="K92" s="1"/>
    </row>
    <row r="93" ht="18.75" customHeight="1" spans="11:11">
      <c r="K93" s="1"/>
    </row>
    <row r="94" ht="18.75" customHeight="1" spans="11:11">
      <c r="K94" s="1"/>
    </row>
    <row r="95" ht="18.75" customHeight="1" spans="11:11">
      <c r="K95" s="1"/>
    </row>
    <row r="96" ht="18.75" customHeight="1" spans="11:11">
      <c r="K96" s="1"/>
    </row>
    <row r="97" ht="18.75" customHeight="1" spans="11:11">
      <c r="K97" s="1"/>
    </row>
    <row r="98" spans="11:11">
      <c r="K98" s="1"/>
    </row>
    <row r="99" spans="11:11">
      <c r="K99" s="1"/>
    </row>
    <row r="100" spans="11:11">
      <c r="K100" s="1"/>
    </row>
    <row r="101" spans="11:11">
      <c r="K101" s="1"/>
    </row>
    <row r="106" spans="1:9">
      <c r="A106" s="40"/>
      <c r="B106" s="40"/>
      <c r="C106" s="40"/>
      <c r="D106" s="40"/>
      <c r="E106" s="40"/>
      <c r="F106" s="40"/>
      <c r="G106" s="40"/>
      <c r="H106" s="40"/>
      <c r="I106" s="40"/>
    </row>
    <row r="107" spans="1:9">
      <c r="A107" s="40"/>
      <c r="B107" s="40"/>
      <c r="C107" s="40"/>
      <c r="D107" s="40"/>
      <c r="E107" s="40"/>
      <c r="F107" s="40"/>
      <c r="G107" s="40"/>
      <c r="H107" s="40"/>
      <c r="I107" s="40"/>
    </row>
    <row r="108" spans="1:9">
      <c r="A108" s="40"/>
      <c r="B108" s="40"/>
      <c r="C108" s="40"/>
      <c r="D108" s="40"/>
      <c r="E108" s="40"/>
      <c r="F108" s="40"/>
      <c r="G108" s="40"/>
      <c r="H108" s="40"/>
      <c r="I108" s="40"/>
    </row>
  </sheetData>
  <mergeCells count="38">
    <mergeCell ref="A1:K1"/>
    <mergeCell ref="M1:AI1"/>
    <mergeCell ref="E2:F2"/>
    <mergeCell ref="G2:H2"/>
    <mergeCell ref="I2:J2"/>
    <mergeCell ref="A26:K26"/>
    <mergeCell ref="F27:G27"/>
    <mergeCell ref="H27:J27"/>
    <mergeCell ref="A2:A3"/>
    <mergeCell ref="A27:A28"/>
    <mergeCell ref="B2:B3"/>
    <mergeCell ref="B4:B6"/>
    <mergeCell ref="B7:B24"/>
    <mergeCell ref="B27:B28"/>
    <mergeCell ref="B29:B57"/>
    <mergeCell ref="B58:B69"/>
    <mergeCell ref="C2:C3"/>
    <mergeCell ref="C4:C6"/>
    <mergeCell ref="C7:C24"/>
    <mergeCell ref="C27:C28"/>
    <mergeCell ref="D2:D3"/>
    <mergeCell ref="D27:D28"/>
    <mergeCell ref="E27:E28"/>
    <mergeCell ref="G4:G6"/>
    <mergeCell ref="G7:G24"/>
    <mergeCell ref="H4:H6"/>
    <mergeCell ref="H7:H24"/>
    <mergeCell ref="I4:I6"/>
    <mergeCell ref="I7:I24"/>
    <mergeCell ref="K27:K28"/>
    <mergeCell ref="N3:N18"/>
    <mergeCell ref="N19:N40"/>
    <mergeCell ref="O3:O18"/>
    <mergeCell ref="O19:O24"/>
    <mergeCell ref="O25:O40"/>
    <mergeCell ref="P3:P18"/>
    <mergeCell ref="P19:P24"/>
    <mergeCell ref="P25:P40"/>
  </mergeCells>
  <pageMargins left="0.75" right="0.75" top="1" bottom="1" header="0.5" footer="0.5"/>
  <pageSetup paperSize="9" scale="55" orientation="landscape"/>
  <headerFooter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模块二  排污信息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Wanglulu</dc:creator>
  <cp:lastModifiedBy>球球</cp:lastModifiedBy>
  <dcterms:created xsi:type="dcterms:W3CDTF">2021-09-15T05:32:00Z</dcterms:created>
  <dcterms:modified xsi:type="dcterms:W3CDTF">2025-01-15T07:56:53Z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AEA3B3753910464CA53BBC076A803491_13</vt:lpwstr>
  </property>
  <property fmtid="{D5CDD505-2E9C-101B-9397-08002B2CF9AE}" pid="3" name="KSOProductBuildVer">
    <vt:lpwstr>2052-12.1.0.19770</vt:lpwstr>
  </property>
</Properties>
</file>